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9180" windowHeight="4500" tabRatio="753" activeTab="9"/>
  </bookViews>
  <sheets>
    <sheet name="BG" sheetId="1" r:id="rId1"/>
    <sheet name="BF" sheetId="2" r:id="rId2"/>
    <sheet name="MG" sheetId="3" r:id="rId3"/>
    <sheet name="MF" sheetId="4" r:id="rId4"/>
    <sheet name="CG" sheetId="5" r:id="rId5"/>
    <sheet name="CF" sheetId="6" r:id="rId6"/>
    <sheet name="JF" sheetId="7" r:id="rId7"/>
    <sheet name="JG" sheetId="8" r:id="rId8"/>
    <sheet name="Collège" sheetId="9" r:id="rId9"/>
    <sheet name="Lycee" sheetId="10" r:id="rId10"/>
    <sheet name="JO 2 Challenge" sheetId="11" r:id="rId11"/>
  </sheets>
  <definedNames>
    <definedName name="_xlnm.Print_Area" localSheetId="1">'BF'!$A$1:$J$30</definedName>
    <definedName name="_xlnm.Print_Area" localSheetId="0">'BG'!$A$1:$J$25</definedName>
    <definedName name="_xlnm.Print_Area" localSheetId="5">'CF'!$A$1:$J$30</definedName>
    <definedName name="_xlnm.Print_Area" localSheetId="4">'CG'!$A$1:$J$29</definedName>
    <definedName name="_xlnm.Print_Area" localSheetId="6">'JF'!$A$1:$J$30</definedName>
    <definedName name="_xlnm.Print_Area" localSheetId="7">'JG'!$A$1:$J$28</definedName>
    <definedName name="_xlnm.Print_Area" localSheetId="10">'JO 2 Challenge'!$A$1:$I$90</definedName>
    <definedName name="_xlnm.Print_Area" localSheetId="3">'MF'!$A$1:$J$30</definedName>
    <definedName name="_xlnm.Print_Area" localSheetId="2">'MG'!$A$1:$J$23</definedName>
  </definedNames>
  <calcPr fullCalcOnLoad="1"/>
</workbook>
</file>

<file path=xl/sharedStrings.xml><?xml version="1.0" encoding="utf-8"?>
<sst xmlns="http://schemas.openxmlformats.org/spreadsheetml/2006/main" count="1043" uniqueCount="311">
  <si>
    <t>Etablissements</t>
  </si>
  <si>
    <t>Nom</t>
  </si>
  <si>
    <t>Prénom</t>
  </si>
  <si>
    <t>catégorie d'age (B/M/C)</t>
  </si>
  <si>
    <t>n° licence UNSS</t>
  </si>
  <si>
    <t>points voie 1</t>
  </si>
  <si>
    <t>points voie 2</t>
  </si>
  <si>
    <t>total des points</t>
  </si>
  <si>
    <t>CHALLENGE  COLLEGES</t>
  </si>
  <si>
    <t>PROJET</t>
  </si>
  <si>
    <t>ECART au PROJET</t>
  </si>
  <si>
    <t>BF</t>
  </si>
  <si>
    <t>MG</t>
  </si>
  <si>
    <t>BG</t>
  </si>
  <si>
    <t>JG</t>
  </si>
  <si>
    <t>CG</t>
  </si>
  <si>
    <t>CF</t>
  </si>
  <si>
    <t>JF</t>
  </si>
  <si>
    <t>CHALLENGE  LYCEES</t>
  </si>
  <si>
    <t>CHALLENGE   MINIMES  GARCONS</t>
  </si>
  <si>
    <t>CHALLENGE  MINIMES  FILLES</t>
  </si>
  <si>
    <t>CHALLENGE  BENJAMINS  GARCONS</t>
  </si>
  <si>
    <t>CHALLENGE  BENJAMINES  FILLES</t>
  </si>
  <si>
    <t>CHALLENGE  CADETTES  FILLES</t>
  </si>
  <si>
    <t>CHALLENGE  CADETS  GARCONS</t>
  </si>
  <si>
    <t>CHALLENGE  JUNIORS  FILLES</t>
  </si>
  <si>
    <t>CHALLENGE  JUNIORS  GARCONS</t>
  </si>
  <si>
    <t>MF</t>
  </si>
  <si>
    <t>LYC</t>
  </si>
  <si>
    <t>COL</t>
  </si>
  <si>
    <t>EFFECTIF</t>
  </si>
  <si>
    <t>TOTAL</t>
  </si>
  <si>
    <t>Alice</t>
  </si>
  <si>
    <t>Louise</t>
  </si>
  <si>
    <t>Juliette</t>
  </si>
  <si>
    <t>Clg MONTAIGNE</t>
  </si>
  <si>
    <t>Baptiste</t>
  </si>
  <si>
    <t>5B</t>
  </si>
  <si>
    <t>5C</t>
  </si>
  <si>
    <t>Raphael</t>
  </si>
  <si>
    <t>Louis</t>
  </si>
  <si>
    <t>COURTOIS</t>
  </si>
  <si>
    <t>Clg RODIN</t>
  </si>
  <si>
    <t>PAYSANT</t>
  </si>
  <si>
    <t>Clg DeSTAEL</t>
  </si>
  <si>
    <t>DE ROMEUF</t>
  </si>
  <si>
    <t>Axelle</t>
  </si>
  <si>
    <t>6A</t>
  </si>
  <si>
    <t>6B</t>
  </si>
  <si>
    <t>Walid</t>
  </si>
  <si>
    <t>Elodie</t>
  </si>
  <si>
    <t>Clg HENRY IV</t>
  </si>
  <si>
    <t>Coline</t>
  </si>
  <si>
    <t>Validation JO2</t>
  </si>
  <si>
    <t>Numero de JO</t>
  </si>
  <si>
    <t>LERY</t>
  </si>
  <si>
    <t>Naomi</t>
  </si>
  <si>
    <t>Nathan</t>
  </si>
  <si>
    <t>DIES</t>
  </si>
  <si>
    <t>EEKAH</t>
  </si>
  <si>
    <t>LIN</t>
  </si>
  <si>
    <t>Clg MOZART</t>
  </si>
  <si>
    <t>COULIBALY</t>
  </si>
  <si>
    <t>Alexandre</t>
  </si>
  <si>
    <t>Emma</t>
  </si>
  <si>
    <t>PROJET Voie 1</t>
  </si>
  <si>
    <t>PROJET Voie 2</t>
  </si>
  <si>
    <t>BESGAHIER</t>
  </si>
  <si>
    <t>SG</t>
  </si>
  <si>
    <t xml:space="preserve">CRUVELLIER </t>
  </si>
  <si>
    <t>Aymerick</t>
  </si>
  <si>
    <t>Dinis</t>
  </si>
  <si>
    <t>GONCALVES</t>
  </si>
  <si>
    <t>MABOUNDOU</t>
  </si>
  <si>
    <t>Phalhen</t>
  </si>
  <si>
    <t>ROBILLARD</t>
  </si>
  <si>
    <t>Vincent</t>
  </si>
  <si>
    <t>Lyc CHENNEVIERE</t>
  </si>
  <si>
    <t>SEBAG</t>
  </si>
  <si>
    <t>LEBEURRIER</t>
  </si>
  <si>
    <t>RUSSO</t>
  </si>
  <si>
    <t>Jonhatan</t>
  </si>
  <si>
    <t>Mathéa</t>
  </si>
  <si>
    <t>CLERO</t>
  </si>
  <si>
    <t>TOGNETTI</t>
  </si>
  <si>
    <t>MANGA</t>
  </si>
  <si>
    <t>Fatou</t>
  </si>
  <si>
    <t xml:space="preserve">FRICAN </t>
  </si>
  <si>
    <t>Florian</t>
  </si>
  <si>
    <t>LH TIREL</t>
  </si>
  <si>
    <t>SAYOUS</t>
  </si>
  <si>
    <t>Chloé</t>
  </si>
  <si>
    <t>HADDAD</t>
  </si>
  <si>
    <t>POLO</t>
  </si>
  <si>
    <t>ALLARD</t>
  </si>
  <si>
    <t>Celeste</t>
  </si>
  <si>
    <t>Noelle</t>
  </si>
  <si>
    <t>MOISSERON</t>
  </si>
  <si>
    <t>Salima</t>
  </si>
  <si>
    <t>VOLLE</t>
  </si>
  <si>
    <t>SPITSYN</t>
  </si>
  <si>
    <t>Alena</t>
  </si>
  <si>
    <t>Romain</t>
  </si>
  <si>
    <t>POIROT</t>
  </si>
  <si>
    <t>Lyc HENRY IV</t>
  </si>
  <si>
    <t>Clg BUFFON</t>
  </si>
  <si>
    <t>Lyc BUFFON</t>
  </si>
  <si>
    <t>MARQUEZ</t>
  </si>
  <si>
    <t>Nicolas</t>
  </si>
  <si>
    <t>SEZNEC</t>
  </si>
  <si>
    <t>Antonin</t>
  </si>
  <si>
    <t>Paul</t>
  </si>
  <si>
    <t>JACQUEMARD</t>
  </si>
  <si>
    <t>Lyc MONTAIGNE</t>
  </si>
  <si>
    <t>COLIN</t>
  </si>
  <si>
    <t>ARIANE</t>
  </si>
  <si>
    <t>TAJWAR</t>
  </si>
  <si>
    <t>RACAMY</t>
  </si>
  <si>
    <t>LAROCHE</t>
  </si>
  <si>
    <t>NAAR</t>
  </si>
  <si>
    <t>COUDRAY</t>
  </si>
  <si>
    <t>BOTELLA</t>
  </si>
  <si>
    <t>Tristan</t>
  </si>
  <si>
    <t>FRUCHARD</t>
  </si>
  <si>
    <t>en cours</t>
  </si>
  <si>
    <t>Quentin</t>
  </si>
  <si>
    <t>ROCHAS</t>
  </si>
  <si>
    <t>Lyc RODIN</t>
  </si>
  <si>
    <t>LEFEBVRE</t>
  </si>
  <si>
    <t>Eloi</t>
  </si>
  <si>
    <t>Léo</t>
  </si>
  <si>
    <t>Garance</t>
  </si>
  <si>
    <t>Theodore</t>
  </si>
  <si>
    <t>Hugo</t>
  </si>
  <si>
    <t>Nina</t>
  </si>
  <si>
    <t>Ines</t>
  </si>
  <si>
    <t>Margot</t>
  </si>
  <si>
    <t>Clg DUHAMEL</t>
  </si>
  <si>
    <t>MAATAR</t>
  </si>
  <si>
    <t>RICHET</t>
  </si>
  <si>
    <t>BREGEON</t>
  </si>
  <si>
    <t>Barthelemy</t>
  </si>
  <si>
    <t>CORBIN</t>
  </si>
  <si>
    <t>Thomas</t>
  </si>
  <si>
    <t>DAGNAUD</t>
  </si>
  <si>
    <t>Jean</t>
  </si>
  <si>
    <t>DEVAUX</t>
  </si>
  <si>
    <t>Gautier</t>
  </si>
  <si>
    <t>DUGACEK</t>
  </si>
  <si>
    <t>FONTAINE</t>
  </si>
  <si>
    <t>JEANNE</t>
  </si>
  <si>
    <t>Ophelie</t>
  </si>
  <si>
    <t>LARIE</t>
  </si>
  <si>
    <t>Violette</t>
  </si>
  <si>
    <t>NICOLAS</t>
  </si>
  <si>
    <t>Lea</t>
  </si>
  <si>
    <t>SAUCRAY</t>
  </si>
  <si>
    <t>Julien</t>
  </si>
  <si>
    <t>VERGER</t>
  </si>
  <si>
    <t>Anaelle</t>
  </si>
  <si>
    <t>GROSSET</t>
  </si>
  <si>
    <t>Gabriel</t>
  </si>
  <si>
    <t>points voie 3</t>
  </si>
  <si>
    <t>ADAMALY</t>
  </si>
  <si>
    <t>CHANCEL</t>
  </si>
  <si>
    <t>CAMILLE</t>
  </si>
  <si>
    <t>CHOU</t>
  </si>
  <si>
    <t>LEPEL DIES</t>
  </si>
  <si>
    <t>WHABI-FUSIER</t>
  </si>
  <si>
    <t>Temps</t>
  </si>
  <si>
    <t>Bonus</t>
  </si>
  <si>
    <t>CAUBET</t>
  </si>
  <si>
    <t>VERGNAUD</t>
  </si>
  <si>
    <t xml:space="preserve">VAISSE </t>
  </si>
  <si>
    <t xml:space="preserve">TOURE </t>
  </si>
  <si>
    <t>DUPUY</t>
  </si>
  <si>
    <t>NGUYEN</t>
  </si>
  <si>
    <t>DUBOIS</t>
  </si>
  <si>
    <t>CHEZEAUX</t>
  </si>
  <si>
    <t>LEROCH</t>
  </si>
  <si>
    <t>SAADI</t>
  </si>
  <si>
    <t>LAGET</t>
  </si>
  <si>
    <t>FILLODEAU</t>
  </si>
  <si>
    <t>MARGUERITE</t>
  </si>
  <si>
    <t>LEVY</t>
  </si>
  <si>
    <t>BLANCHARD</t>
  </si>
  <si>
    <t>ATTAL</t>
  </si>
  <si>
    <t>BERKANT</t>
  </si>
  <si>
    <t>SAADRA</t>
  </si>
  <si>
    <t>AMIENS</t>
  </si>
  <si>
    <t>LLEDO</t>
  </si>
  <si>
    <t>LESPART</t>
  </si>
  <si>
    <t>ROCHAT</t>
  </si>
  <si>
    <t>FOUQUE</t>
  </si>
  <si>
    <t>FOESSER</t>
  </si>
  <si>
    <t>SPORTES</t>
  </si>
  <si>
    <t xml:space="preserve">BLANCHETON </t>
  </si>
  <si>
    <t>RATTE</t>
  </si>
  <si>
    <t>QIAN</t>
  </si>
  <si>
    <t>CARLES</t>
  </si>
  <si>
    <t>POITIER</t>
  </si>
  <si>
    <t>RENAUD</t>
  </si>
  <si>
    <t>Clg CHAPPE</t>
  </si>
  <si>
    <t>Clg DOISNEAU</t>
  </si>
  <si>
    <t>Benjamin</t>
  </si>
  <si>
    <t>Joachim</t>
  </si>
  <si>
    <t>Pablo</t>
  </si>
  <si>
    <t>Charlie</t>
  </si>
  <si>
    <t>MATTIEU</t>
  </si>
  <si>
    <t>MAREY</t>
  </si>
  <si>
    <t>Clg MICHELET</t>
  </si>
  <si>
    <t>Clg CONDORCET</t>
  </si>
  <si>
    <t>Clg POQUELIN</t>
  </si>
  <si>
    <t>Clg H4</t>
  </si>
  <si>
    <t>Tarah</t>
  </si>
  <si>
    <t>Solene</t>
  </si>
  <si>
    <t>Mina</t>
  </si>
  <si>
    <t>Blanche</t>
  </si>
  <si>
    <t>Sherne</t>
  </si>
  <si>
    <t>Hava</t>
  </si>
  <si>
    <t>Ioene</t>
  </si>
  <si>
    <t>Safia</t>
  </si>
  <si>
    <t>Angélique</t>
  </si>
  <si>
    <t>Ella</t>
  </si>
  <si>
    <t>BRUEL</t>
  </si>
  <si>
    <t>Clg SMBATIGNOLE</t>
  </si>
  <si>
    <t>PLEISSIET</t>
  </si>
  <si>
    <t>Fahim</t>
  </si>
  <si>
    <t>Kenny</t>
  </si>
  <si>
    <t>Arnaud</t>
  </si>
  <si>
    <t>Tom</t>
  </si>
  <si>
    <t>Dimitri</t>
  </si>
  <si>
    <t>Théo</t>
  </si>
  <si>
    <t>Ruben</t>
  </si>
  <si>
    <t>Florent</t>
  </si>
  <si>
    <t>Laurent</t>
  </si>
  <si>
    <t>SONNET</t>
  </si>
  <si>
    <t>Clg PAILLERON</t>
  </si>
  <si>
    <t>Clg DOIDNEAU</t>
  </si>
  <si>
    <t>Clg LE TAC</t>
  </si>
  <si>
    <t>Clg BUDE</t>
  </si>
  <si>
    <t>DEBORNE</t>
  </si>
  <si>
    <t>MARKHOFF</t>
  </si>
  <si>
    <t>RENARD</t>
  </si>
  <si>
    <t>Kenza</t>
  </si>
  <si>
    <t>Eloise</t>
  </si>
  <si>
    <t>Luria</t>
  </si>
  <si>
    <t>Aminata</t>
  </si>
  <si>
    <t>Jacqueline</t>
  </si>
  <si>
    <t>Albane</t>
  </si>
  <si>
    <t>Zab</t>
  </si>
  <si>
    <t>Celestin</t>
  </si>
  <si>
    <t>Lyc RAVEL</t>
  </si>
  <si>
    <t>BLOURI</t>
  </si>
  <si>
    <t>Elise</t>
  </si>
  <si>
    <t>Pauline</t>
  </si>
  <si>
    <t>MERLANT</t>
  </si>
  <si>
    <t>Lyc P.BERT</t>
  </si>
  <si>
    <t>BERTHELEMY</t>
  </si>
  <si>
    <t>Enzo</t>
  </si>
  <si>
    <t>GODARD</t>
  </si>
  <si>
    <t>TALENTINO</t>
  </si>
  <si>
    <t>DONIA</t>
  </si>
  <si>
    <t>Nicol</t>
  </si>
  <si>
    <t>Clg St MICHEL</t>
  </si>
  <si>
    <t>JEROME</t>
  </si>
  <si>
    <t>Victor</t>
  </si>
  <si>
    <t>Clg Y.LeTAC</t>
  </si>
  <si>
    <t>PAGES</t>
  </si>
  <si>
    <t>Molo</t>
  </si>
  <si>
    <t>BREZILLON</t>
  </si>
  <si>
    <t>Lazare</t>
  </si>
  <si>
    <t>BIGOT</t>
  </si>
  <si>
    <t>Laura</t>
  </si>
  <si>
    <t>KAMARA</t>
  </si>
  <si>
    <t>Meriem</t>
  </si>
  <si>
    <t>Lyc P.VALERY</t>
  </si>
  <si>
    <t>FIKRI</t>
  </si>
  <si>
    <t>Sarah</t>
  </si>
  <si>
    <t>CHAPELOU</t>
  </si>
  <si>
    <t>Colline</t>
  </si>
  <si>
    <t>BILLARD</t>
  </si>
  <si>
    <t>Marie</t>
  </si>
  <si>
    <t>CHEN</t>
  </si>
  <si>
    <t>Mihe</t>
  </si>
  <si>
    <t>LAWSON</t>
  </si>
  <si>
    <t>HADJEB</t>
  </si>
  <si>
    <t>Célia</t>
  </si>
  <si>
    <t>Orkia</t>
  </si>
  <si>
    <t>Lyc BERGSON</t>
  </si>
  <si>
    <t>Queroz</t>
  </si>
  <si>
    <t>HALAOUI</t>
  </si>
  <si>
    <t>Achref</t>
  </si>
  <si>
    <t>Clg DELAUNAY</t>
  </si>
  <si>
    <t>OUBALLA</t>
  </si>
  <si>
    <t>Loueli</t>
  </si>
  <si>
    <t>LAPLANTE</t>
  </si>
  <si>
    <t>Achille</t>
  </si>
  <si>
    <t>BRUNG</t>
  </si>
  <si>
    <t>Lyc COLBERT</t>
  </si>
  <si>
    <t>AMEERALLY</t>
  </si>
  <si>
    <t>Bellal</t>
  </si>
  <si>
    <t>ROLLET</t>
  </si>
  <si>
    <t>Fabien</t>
  </si>
  <si>
    <t>GUROGLIOM</t>
  </si>
  <si>
    <t>Clement</t>
  </si>
  <si>
    <t>TORREKNY</t>
  </si>
  <si>
    <t>Samy</t>
  </si>
  <si>
    <t>ROLLANDO</t>
  </si>
  <si>
    <t>MOREAU</t>
  </si>
  <si>
    <t>Kamil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</si>
</sst>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.00\ _F_-;\-* #,##0.00\ _F_-;_-* &quot;-&quot;??\ _F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\ &quot;F&quot;_-;\-* #,##0\ &quot;F&quot;_-;_-* &quot;-&quot;\ &quot;F&quot;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b/>
      <sz val="12"/>
      <color indexed="10"/>
      <name val="Arial"/>
      <family val="2"/>
    </font>
    <font>
      <sz val="10"/>
      <name val="Comic Sans MS"/>
      <family val="4"/>
    </font>
    <font>
      <sz val="10"/>
      <name val="Segoe UI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.3"/>
      <color indexed="63"/>
      <name val="Segoe UI"/>
      <family val="2"/>
    </font>
    <font>
      <sz val="10"/>
      <color indexed="63"/>
      <name val="Arial Unicode MS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5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7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0" xfId="52" applyFont="1" applyBorder="1" applyAlignment="1" applyProtection="1">
      <alignment horizontal="center" wrapText="1"/>
      <protection locked="0"/>
    </xf>
    <xf numFmtId="0" fontId="0" fillId="0" borderId="10" xfId="52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52" applyFont="1" applyBorder="1" applyAlignment="1" applyProtection="1">
      <alignment horizont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54" applyFont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center" wrapText="1"/>
    </xf>
    <xf numFmtId="0" fontId="0" fillId="0" borderId="16" xfId="54" applyFont="1" applyBorder="1" applyAlignment="1">
      <alignment horizontal="center"/>
      <protection/>
    </xf>
    <xf numFmtId="3" fontId="0" fillId="0" borderId="16" xfId="54" applyNumberFormat="1" applyFont="1" applyBorder="1" applyAlignment="1">
      <alignment horizontal="center"/>
      <protection/>
    </xf>
    <xf numFmtId="0" fontId="0" fillId="0" borderId="16" xfId="54" applyFont="1" applyBorder="1" applyAlignment="1" applyProtection="1">
      <alignment horizontal="center"/>
      <protection locked="0"/>
    </xf>
    <xf numFmtId="0" fontId="5" fillId="0" borderId="16" xfId="54" applyFont="1" applyBorder="1" applyAlignment="1" applyProtection="1">
      <alignment horizontal="center" wrapText="1"/>
      <protection locked="0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22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23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>
      <alignment horizont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14" xfId="0" applyNumberFormat="1" applyFont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 quotePrefix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 horizontal="center" vertical="center"/>
      <protection locked="0"/>
    </xf>
    <xf numFmtId="0" fontId="0" fillId="0" borderId="10" xfId="0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6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>
      <alignment horizontal="center" vertical="center"/>
      <protection/>
    </xf>
    <xf numFmtId="3" fontId="0" fillId="0" borderId="26" xfId="54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5" fillId="0" borderId="16" xfId="53" applyFont="1" applyBorder="1" applyAlignment="1" applyProtection="1">
      <alignment horizontal="center" vertical="center"/>
      <protection locked="0"/>
    </xf>
    <xf numFmtId="0" fontId="5" fillId="0" borderId="19" xfId="53" applyFont="1" applyBorder="1" applyAlignment="1" applyProtection="1">
      <alignment horizontal="center" vertical="center"/>
      <protection locked="0"/>
    </xf>
    <xf numFmtId="0" fontId="5" fillId="0" borderId="16" xfId="53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3" xfId="52" applyFont="1" applyFill="1" applyBorder="1" applyAlignment="1" applyProtection="1">
      <alignment horizontal="center" wrapText="1"/>
      <protection locked="0"/>
    </xf>
    <xf numFmtId="0" fontId="5" fillId="0" borderId="14" xfId="52" applyFont="1" applyFill="1" applyBorder="1" applyAlignment="1" applyProtection="1">
      <alignment horizontal="center" wrapText="1"/>
      <protection locked="0"/>
    </xf>
    <xf numFmtId="0" fontId="0" fillId="0" borderId="10" xfId="52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52" applyFont="1" applyFill="1" applyBorder="1" applyAlignment="1" applyProtection="1">
      <alignment horizontal="center" wrapText="1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  <xf numFmtId="0" fontId="5" fillId="33" borderId="13" xfId="0" applyFont="1" applyFill="1" applyBorder="1" applyAlignment="1" applyProtection="1">
      <alignment horizontal="center" wrapText="1"/>
      <protection locked="0"/>
    </xf>
    <xf numFmtId="0" fontId="5" fillId="0" borderId="14" xfId="0" applyNumberFormat="1" applyFont="1" applyFill="1" applyBorder="1" applyAlignment="1" applyProtection="1">
      <alignment horizontal="center" wrapText="1"/>
      <protection locked="0"/>
    </xf>
    <xf numFmtId="0" fontId="5" fillId="33" borderId="14" xfId="0" applyFont="1" applyFill="1" applyBorder="1" applyAlignment="1" applyProtection="1">
      <alignment horizontal="center" wrapText="1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52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5" fillId="0" borderId="10" xfId="52" applyFont="1" applyFill="1" applyBorder="1" applyAlignment="1" applyProtection="1">
      <alignment horizont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3" xfId="0" applyNumberFormat="1" applyFont="1" applyFill="1" applyBorder="1" applyAlignment="1" applyProtection="1">
      <alignment horizontal="center" wrapText="1"/>
      <protection locked="0"/>
    </xf>
    <xf numFmtId="0" fontId="20" fillId="0" borderId="14" xfId="0" applyNumberFormat="1" applyFont="1" applyFill="1" applyBorder="1" applyAlignment="1" applyProtection="1">
      <alignment horizontal="center" wrapText="1"/>
      <protection locked="0"/>
    </xf>
    <xf numFmtId="0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center" wrapText="1"/>
      <protection locked="0"/>
    </xf>
    <xf numFmtId="0" fontId="20" fillId="33" borderId="14" xfId="0" applyFont="1" applyFill="1" applyBorder="1" applyAlignment="1" applyProtection="1">
      <alignment horizontal="center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wrapText="1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wrapText="1"/>
      <protection locked="0"/>
    </xf>
    <xf numFmtId="0" fontId="8" fillId="33" borderId="12" xfId="0" applyFont="1" applyFill="1" applyBorder="1" applyAlignment="1" applyProtection="1">
      <alignment horizontal="center" wrapText="1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0" fillId="0" borderId="10" xfId="52" applyFont="1" applyFill="1" applyBorder="1" applyAlignment="1" applyProtection="1">
      <alignment horizontal="center" vertical="center"/>
      <protection locked="0"/>
    </xf>
    <xf numFmtId="0" fontId="0" fillId="0" borderId="14" xfId="52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52" applyFont="1" applyFill="1" applyBorder="1" applyAlignment="1" applyProtection="1">
      <alignment horizont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0" fillId="0" borderId="13" xfId="52" applyFont="1" applyFill="1" applyBorder="1" applyAlignment="1" applyProtection="1">
      <alignment horizontal="center" wrapText="1"/>
      <protection locked="0"/>
    </xf>
    <xf numFmtId="0" fontId="0" fillId="0" borderId="14" xfId="52" applyFont="1" applyFill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4" xfId="0" applyNumberFormat="1" applyFont="1" applyFill="1" applyBorder="1" applyAlignment="1" applyProtection="1">
      <alignment horizont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wrapText="1"/>
      <protection locked="0"/>
    </xf>
    <xf numFmtId="0" fontId="0" fillId="0" borderId="10" xfId="52" applyFont="1" applyFill="1" applyBorder="1" applyAlignment="1" applyProtection="1">
      <alignment horizontal="center" wrapText="1"/>
      <protection locked="0"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JO 2 Challenge" xfId="53"/>
    <cellStyle name="Normal_qualif CP 0809 compet secteur SUD OUEST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laurent.fougnies@free.fr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7.28125" style="0" customWidth="1"/>
    <col min="2" max="2" width="15.7109375" style="0" customWidth="1"/>
    <col min="3" max="3" width="14.140625" style="0" customWidth="1"/>
    <col min="5" max="5" width="16.421875" style="0" customWidth="1"/>
  </cols>
  <sheetData>
    <row r="1" spans="1:10" ht="18">
      <c r="A1" s="271" t="s">
        <v>21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38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169</v>
      </c>
      <c r="I2" s="4" t="s">
        <v>170</v>
      </c>
      <c r="J2" s="4" t="s">
        <v>7</v>
      </c>
    </row>
    <row r="3" spans="1:10" ht="15.75">
      <c r="A3" s="195" t="s">
        <v>202</v>
      </c>
      <c r="B3" s="212" t="s">
        <v>200</v>
      </c>
      <c r="C3" s="212" t="s">
        <v>206</v>
      </c>
      <c r="D3" s="212" t="s">
        <v>13</v>
      </c>
      <c r="E3" s="197"/>
      <c r="F3" s="195">
        <v>12</v>
      </c>
      <c r="G3" s="195">
        <v>14</v>
      </c>
      <c r="H3" s="195"/>
      <c r="I3" s="195"/>
      <c r="J3" s="195">
        <f aca="true" t="shared" si="0" ref="J3:J52">F3+G3+I3</f>
        <v>26</v>
      </c>
    </row>
    <row r="4" spans="1:10" ht="15.75">
      <c r="A4" s="195" t="s">
        <v>51</v>
      </c>
      <c r="B4" s="213" t="s">
        <v>93</v>
      </c>
      <c r="C4" s="213" t="s">
        <v>63</v>
      </c>
      <c r="D4" s="214" t="s">
        <v>13</v>
      </c>
      <c r="E4" s="215">
        <v>194070101</v>
      </c>
      <c r="F4" s="195">
        <v>12</v>
      </c>
      <c r="G4" s="195">
        <v>10</v>
      </c>
      <c r="H4" s="195"/>
      <c r="I4" s="195">
        <v>1</v>
      </c>
      <c r="J4" s="195">
        <f t="shared" si="0"/>
        <v>23</v>
      </c>
    </row>
    <row r="5" spans="1:10" ht="15" customHeight="1">
      <c r="A5" s="197" t="s">
        <v>61</v>
      </c>
      <c r="B5" s="216" t="s">
        <v>166</v>
      </c>
      <c r="C5" s="216" t="s">
        <v>204</v>
      </c>
      <c r="D5" s="195" t="s">
        <v>13</v>
      </c>
      <c r="E5" s="217">
        <v>41</v>
      </c>
      <c r="F5" s="195">
        <v>10</v>
      </c>
      <c r="G5" s="195">
        <v>12</v>
      </c>
      <c r="H5" s="195"/>
      <c r="I5" s="195"/>
      <c r="J5" s="195">
        <f t="shared" si="0"/>
        <v>22</v>
      </c>
    </row>
    <row r="6" spans="1:10" ht="15.75">
      <c r="A6" s="9" t="s">
        <v>44</v>
      </c>
      <c r="B6" s="181" t="s">
        <v>142</v>
      </c>
      <c r="C6" s="181" t="s">
        <v>143</v>
      </c>
      <c r="D6" s="181" t="s">
        <v>13</v>
      </c>
      <c r="E6" s="178">
        <v>194630006</v>
      </c>
      <c r="F6" s="1">
        <v>10</v>
      </c>
      <c r="G6" s="1">
        <v>10</v>
      </c>
      <c r="H6" s="1"/>
      <c r="I6" s="1"/>
      <c r="J6" s="59">
        <f t="shared" si="0"/>
        <v>20</v>
      </c>
    </row>
    <row r="7" spans="1:10" ht="15.75">
      <c r="A7" s="152" t="s">
        <v>137</v>
      </c>
      <c r="B7" s="174" t="s">
        <v>208</v>
      </c>
      <c r="C7" s="174" t="s">
        <v>130</v>
      </c>
      <c r="D7" s="10" t="s">
        <v>13</v>
      </c>
      <c r="E7" s="10">
        <v>194600047</v>
      </c>
      <c r="F7" s="1">
        <v>10</v>
      </c>
      <c r="G7" s="1">
        <v>10</v>
      </c>
      <c r="H7" s="1"/>
      <c r="I7" s="1"/>
      <c r="J7" s="59">
        <f t="shared" si="0"/>
        <v>20</v>
      </c>
    </row>
    <row r="8" spans="1:10" ht="15.75">
      <c r="A8" s="9" t="s">
        <v>203</v>
      </c>
      <c r="B8" s="1" t="s">
        <v>201</v>
      </c>
      <c r="C8" s="1" t="s">
        <v>207</v>
      </c>
      <c r="D8" s="1" t="s">
        <v>13</v>
      </c>
      <c r="E8" s="1"/>
      <c r="F8" s="1">
        <v>12</v>
      </c>
      <c r="G8" s="1">
        <v>3</v>
      </c>
      <c r="H8" s="1"/>
      <c r="I8" s="1"/>
      <c r="J8" s="59">
        <f t="shared" si="0"/>
        <v>15</v>
      </c>
    </row>
    <row r="9" spans="1:10" ht="15.75">
      <c r="A9" s="152" t="s">
        <v>137</v>
      </c>
      <c r="B9" s="12" t="s">
        <v>209</v>
      </c>
      <c r="C9" s="12" t="s">
        <v>129</v>
      </c>
      <c r="D9" s="12" t="s">
        <v>13</v>
      </c>
      <c r="E9" s="10">
        <v>194600054</v>
      </c>
      <c r="F9" s="1">
        <v>10</v>
      </c>
      <c r="G9" s="1">
        <v>4</v>
      </c>
      <c r="H9" s="11"/>
      <c r="I9" s="1"/>
      <c r="J9" s="59">
        <f t="shared" si="0"/>
        <v>14</v>
      </c>
    </row>
    <row r="10" spans="1:10" ht="15.75">
      <c r="A10" s="9" t="s">
        <v>44</v>
      </c>
      <c r="B10" s="181" t="s">
        <v>140</v>
      </c>
      <c r="C10" s="181" t="s">
        <v>141</v>
      </c>
      <c r="D10" s="181" t="s">
        <v>13</v>
      </c>
      <c r="E10" s="178">
        <v>194630003</v>
      </c>
      <c r="F10" s="11">
        <v>6</v>
      </c>
      <c r="G10" s="11">
        <v>4</v>
      </c>
      <c r="H10" s="59"/>
      <c r="I10" s="59"/>
      <c r="J10" s="59">
        <f t="shared" si="0"/>
        <v>10</v>
      </c>
    </row>
    <row r="11" spans="1:10" ht="15.75">
      <c r="A11" s="9" t="s">
        <v>42</v>
      </c>
      <c r="B11" s="169" t="s">
        <v>119</v>
      </c>
      <c r="C11" s="169" t="s">
        <v>205</v>
      </c>
      <c r="D11" s="169" t="s">
        <v>13</v>
      </c>
      <c r="E11" s="169">
        <v>194490018</v>
      </c>
      <c r="F11" s="1">
        <v>10</v>
      </c>
      <c r="G11" s="1">
        <v>0</v>
      </c>
      <c r="H11" s="1"/>
      <c r="I11" s="1"/>
      <c r="J11" s="59">
        <f t="shared" si="0"/>
        <v>10</v>
      </c>
    </row>
    <row r="12" spans="1:10" ht="15.75">
      <c r="A12" s="152" t="s">
        <v>105</v>
      </c>
      <c r="B12" s="188" t="s">
        <v>160</v>
      </c>
      <c r="C12" s="189" t="s">
        <v>161</v>
      </c>
      <c r="D12" s="25" t="s">
        <v>13</v>
      </c>
      <c r="E12" s="27">
        <v>194570062</v>
      </c>
      <c r="F12" s="11">
        <v>4</v>
      </c>
      <c r="G12" s="11">
        <v>2</v>
      </c>
      <c r="H12" s="59"/>
      <c r="I12" s="59"/>
      <c r="J12" s="59">
        <f t="shared" si="0"/>
        <v>6</v>
      </c>
    </row>
    <row r="13" spans="1:10" ht="15.75">
      <c r="A13" s="9" t="s">
        <v>44</v>
      </c>
      <c r="B13" s="176" t="s">
        <v>156</v>
      </c>
      <c r="C13" s="177" t="s">
        <v>157</v>
      </c>
      <c r="D13" s="177" t="s">
        <v>13</v>
      </c>
      <c r="E13" s="190">
        <v>194630027</v>
      </c>
      <c r="F13" s="1">
        <v>0</v>
      </c>
      <c r="G13" s="1">
        <v>4</v>
      </c>
      <c r="H13" s="1"/>
      <c r="I13" s="1"/>
      <c r="J13" s="59">
        <f t="shared" si="0"/>
        <v>4</v>
      </c>
    </row>
    <row r="14" spans="1:10" ht="15.75">
      <c r="A14" s="9"/>
      <c r="B14" s="173"/>
      <c r="C14" s="173"/>
      <c r="D14" s="173"/>
      <c r="E14" s="173"/>
      <c r="F14" s="1"/>
      <c r="G14" s="1"/>
      <c r="H14" s="1"/>
      <c r="I14" s="1"/>
      <c r="J14" s="59">
        <f t="shared" si="0"/>
        <v>0</v>
      </c>
    </row>
    <row r="15" spans="1:10" ht="15.75">
      <c r="A15" s="9"/>
      <c r="B15" s="169"/>
      <c r="C15" s="169"/>
      <c r="D15" s="169"/>
      <c r="E15" s="169"/>
      <c r="F15" s="1"/>
      <c r="G15" s="1"/>
      <c r="H15" s="1"/>
      <c r="I15" s="1"/>
      <c r="J15" s="59">
        <f t="shared" si="0"/>
        <v>0</v>
      </c>
    </row>
    <row r="16" spans="1:10" ht="15.75">
      <c r="A16" s="9"/>
      <c r="B16" s="14"/>
      <c r="C16" s="15"/>
      <c r="D16" s="15"/>
      <c r="E16" s="28"/>
      <c r="F16" s="1"/>
      <c r="G16" s="1"/>
      <c r="H16" s="1"/>
      <c r="I16" s="1"/>
      <c r="J16" s="59">
        <f t="shared" si="0"/>
        <v>0</v>
      </c>
    </row>
    <row r="17" spans="1:10" ht="15.75">
      <c r="A17" s="9"/>
      <c r="B17" s="60"/>
      <c r="C17" s="62"/>
      <c r="D17" s="62"/>
      <c r="E17" s="62"/>
      <c r="F17" s="1"/>
      <c r="G17" s="1"/>
      <c r="H17" s="1"/>
      <c r="I17" s="1"/>
      <c r="J17" s="59">
        <f t="shared" si="0"/>
        <v>0</v>
      </c>
    </row>
    <row r="18" spans="1:10" ht="15.75">
      <c r="A18" s="11"/>
      <c r="B18" s="40"/>
      <c r="C18" s="13"/>
      <c r="D18" s="13"/>
      <c r="E18" s="41"/>
      <c r="F18" s="1"/>
      <c r="G18" s="1"/>
      <c r="H18" s="1"/>
      <c r="I18" s="1"/>
      <c r="J18" s="59">
        <f t="shared" si="0"/>
        <v>0</v>
      </c>
    </row>
    <row r="19" spans="1:10" ht="15.75">
      <c r="A19" s="1"/>
      <c r="B19" s="56"/>
      <c r="C19" s="57"/>
      <c r="D19" s="57"/>
      <c r="E19" s="57"/>
      <c r="F19" s="1"/>
      <c r="G19" s="1"/>
      <c r="H19" s="1"/>
      <c r="I19" s="11"/>
      <c r="J19" s="59">
        <f t="shared" si="0"/>
        <v>0</v>
      </c>
    </row>
    <row r="20" spans="1:10" ht="15.75">
      <c r="A20" s="1"/>
      <c r="B20" s="31"/>
      <c r="C20" s="53"/>
      <c r="D20" s="42"/>
      <c r="E20" s="42"/>
      <c r="F20" s="1"/>
      <c r="G20" s="1"/>
      <c r="H20" s="1"/>
      <c r="I20" s="1"/>
      <c r="J20" s="59">
        <f t="shared" si="0"/>
        <v>0</v>
      </c>
    </row>
    <row r="21" spans="1:10" ht="15.75">
      <c r="A21" s="1"/>
      <c r="B21" s="40"/>
      <c r="C21" s="12"/>
      <c r="D21" s="12"/>
      <c r="E21" s="42"/>
      <c r="F21" s="1"/>
      <c r="G21" s="1"/>
      <c r="H21" s="1"/>
      <c r="I21" s="1"/>
      <c r="J21" s="59">
        <f t="shared" si="0"/>
        <v>0</v>
      </c>
    </row>
    <row r="22" spans="1:10" ht="15.75">
      <c r="A22" s="1"/>
      <c r="B22" s="40"/>
      <c r="C22" s="12"/>
      <c r="D22" s="12"/>
      <c r="E22" s="28"/>
      <c r="F22" s="1"/>
      <c r="G22" s="1"/>
      <c r="H22" s="1"/>
      <c r="I22" s="1"/>
      <c r="J22" s="59">
        <f t="shared" si="0"/>
        <v>0</v>
      </c>
    </row>
    <row r="23" spans="1:10" ht="15.75">
      <c r="A23" s="1"/>
      <c r="B23" s="11"/>
      <c r="C23" s="11"/>
      <c r="D23" s="11"/>
      <c r="E23" s="11"/>
      <c r="F23" s="1"/>
      <c r="G23" s="1"/>
      <c r="H23" s="1"/>
      <c r="I23" s="1"/>
      <c r="J23" s="59">
        <f t="shared" si="0"/>
        <v>0</v>
      </c>
    </row>
    <row r="24" spans="1:10" ht="15.75">
      <c r="A24" s="1"/>
      <c r="B24" s="11"/>
      <c r="C24" s="11"/>
      <c r="D24" s="11"/>
      <c r="E24" s="11"/>
      <c r="F24" s="1"/>
      <c r="G24" s="1"/>
      <c r="H24" s="1"/>
      <c r="I24" s="1"/>
      <c r="J24" s="59">
        <f t="shared" si="0"/>
        <v>0</v>
      </c>
    </row>
    <row r="25" spans="1:10" ht="15.75">
      <c r="A25" s="1"/>
      <c r="B25" s="11"/>
      <c r="C25" s="11"/>
      <c r="D25" s="11"/>
      <c r="E25" s="11"/>
      <c r="F25" s="1"/>
      <c r="G25" s="1"/>
      <c r="H25" s="1"/>
      <c r="I25" s="1"/>
      <c r="J25" s="59">
        <f t="shared" si="0"/>
        <v>0</v>
      </c>
    </row>
    <row r="26" spans="1:10" ht="15.75">
      <c r="A26" s="1"/>
      <c r="B26" s="11"/>
      <c r="C26" s="11"/>
      <c r="D26" s="11"/>
      <c r="E26" s="11"/>
      <c r="F26" s="1"/>
      <c r="G26" s="1"/>
      <c r="H26" s="1"/>
      <c r="I26" s="1"/>
      <c r="J26" s="59">
        <f t="shared" si="0"/>
        <v>0</v>
      </c>
    </row>
    <row r="27" spans="1:10" ht="15.75">
      <c r="A27" s="1"/>
      <c r="B27" s="28"/>
      <c r="C27" s="26"/>
      <c r="D27" s="55"/>
      <c r="E27" s="1"/>
      <c r="F27" s="1"/>
      <c r="G27" s="1"/>
      <c r="H27" s="1"/>
      <c r="I27" s="1"/>
      <c r="J27" s="59">
        <f t="shared" si="0"/>
        <v>0</v>
      </c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59">
        <f t="shared" si="0"/>
        <v>0</v>
      </c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59">
        <f t="shared" si="0"/>
        <v>0</v>
      </c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59">
        <f t="shared" si="0"/>
        <v>0</v>
      </c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59">
        <f t="shared" si="0"/>
        <v>0</v>
      </c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59">
        <f t="shared" si="0"/>
        <v>0</v>
      </c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59">
        <f t="shared" si="0"/>
        <v>0</v>
      </c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59">
        <f t="shared" si="0"/>
        <v>0</v>
      </c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59">
        <f t="shared" si="0"/>
        <v>0</v>
      </c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59">
        <f t="shared" si="0"/>
        <v>0</v>
      </c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59">
        <f t="shared" si="0"/>
        <v>0</v>
      </c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59">
        <f t="shared" si="0"/>
        <v>0</v>
      </c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59">
        <f t="shared" si="0"/>
        <v>0</v>
      </c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59">
        <f t="shared" si="0"/>
        <v>0</v>
      </c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59">
        <f t="shared" si="0"/>
        <v>0</v>
      </c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59">
        <f t="shared" si="0"/>
        <v>0</v>
      </c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59">
        <f t="shared" si="0"/>
        <v>0</v>
      </c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59">
        <f t="shared" si="0"/>
        <v>0</v>
      </c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59">
        <f t="shared" si="0"/>
        <v>0</v>
      </c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59">
        <f t="shared" si="0"/>
        <v>0</v>
      </c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59">
        <f t="shared" si="0"/>
        <v>0</v>
      </c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59">
        <f t="shared" si="0"/>
        <v>0</v>
      </c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59">
        <f t="shared" si="0"/>
        <v>0</v>
      </c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59">
        <f t="shared" si="0"/>
        <v>0</v>
      </c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59">
        <f t="shared" si="0"/>
        <v>0</v>
      </c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59">
        <f t="shared" si="0"/>
        <v>0</v>
      </c>
    </row>
  </sheetData>
  <sheetProtection/>
  <mergeCells count="1">
    <mergeCell ref="A1:J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6"/>
  <sheetViews>
    <sheetView tabSelected="1" zoomScalePageLayoutView="0" workbookViewId="0" topLeftCell="A1">
      <selection activeCell="F34" sqref="F34"/>
    </sheetView>
  </sheetViews>
  <sheetFormatPr defaultColWidth="11.421875" defaultRowHeight="12.75"/>
  <cols>
    <col min="1" max="1" width="18.28125" style="133" customWidth="1"/>
    <col min="2" max="2" width="19.28125" style="133" customWidth="1"/>
    <col min="3" max="3" width="13.8515625" style="133" customWidth="1"/>
    <col min="4" max="4" width="9.421875" style="133" customWidth="1"/>
    <col min="5" max="5" width="13.7109375" style="133" customWidth="1"/>
    <col min="6" max="6" width="9.57421875" style="133" customWidth="1"/>
    <col min="7" max="7" width="8.7109375" style="133" customWidth="1"/>
    <col min="8" max="8" width="7.7109375" style="133" customWidth="1"/>
    <col min="9" max="9" width="7.00390625" style="133" customWidth="1"/>
    <col min="10" max="11" width="11.421875" style="133" customWidth="1"/>
    <col min="12" max="12" width="6.7109375" style="133" customWidth="1"/>
    <col min="13" max="16384" width="11.421875" style="133" customWidth="1"/>
  </cols>
  <sheetData>
    <row r="1" spans="1:10" ht="18">
      <c r="A1" s="271" t="s">
        <v>18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38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65</v>
      </c>
      <c r="G2" s="3" t="s">
        <v>66</v>
      </c>
      <c r="H2" s="4" t="s">
        <v>5</v>
      </c>
      <c r="I2" s="4" t="s">
        <v>6</v>
      </c>
      <c r="J2" s="4" t="s">
        <v>7</v>
      </c>
    </row>
    <row r="3" spans="1:13" ht="12.75">
      <c r="A3" s="11" t="s">
        <v>289</v>
      </c>
      <c r="B3" s="18" t="s">
        <v>291</v>
      </c>
      <c r="C3" s="73" t="s">
        <v>292</v>
      </c>
      <c r="D3" s="73" t="s">
        <v>15</v>
      </c>
      <c r="E3" s="27">
        <v>193610011</v>
      </c>
      <c r="F3" s="11"/>
      <c r="G3" s="11"/>
      <c r="H3" s="1"/>
      <c r="I3" s="1"/>
      <c r="J3" s="1">
        <f>F3+G3+H3+I3</f>
        <v>0</v>
      </c>
      <c r="L3" s="9" t="s">
        <v>16</v>
      </c>
      <c r="M3" s="9">
        <f>COUNTIF(D3:D201,"cf")</f>
        <v>5</v>
      </c>
    </row>
    <row r="4" spans="1:13" ht="12.75">
      <c r="A4" s="11" t="s">
        <v>77</v>
      </c>
      <c r="B4" s="68" t="s">
        <v>72</v>
      </c>
      <c r="C4" s="67" t="s">
        <v>71</v>
      </c>
      <c r="D4" s="67" t="s">
        <v>15</v>
      </c>
      <c r="E4" s="28">
        <v>192210033</v>
      </c>
      <c r="F4" s="11"/>
      <c r="G4" s="11"/>
      <c r="H4" s="1"/>
      <c r="I4" s="1"/>
      <c r="J4" s="1">
        <f aca="true" t="shared" si="0" ref="J4:J67">F4+G4+H4+I4</f>
        <v>0</v>
      </c>
      <c r="L4" s="9" t="s">
        <v>15</v>
      </c>
      <c r="M4" s="9">
        <f>COUNTIF(D3:D201,"cg")</f>
        <v>17</v>
      </c>
    </row>
    <row r="5" spans="1:13" ht="12.75">
      <c r="A5" s="11" t="s">
        <v>127</v>
      </c>
      <c r="B5" s="246" t="s">
        <v>126</v>
      </c>
      <c r="C5" s="266" t="s">
        <v>125</v>
      </c>
      <c r="D5" s="267" t="s">
        <v>15</v>
      </c>
      <c r="E5" s="246">
        <v>193370011</v>
      </c>
      <c r="F5" s="11"/>
      <c r="G5" s="11"/>
      <c r="H5" s="1"/>
      <c r="I5" s="1"/>
      <c r="J5" s="1">
        <f t="shared" si="0"/>
        <v>0</v>
      </c>
      <c r="L5" s="9" t="s">
        <v>17</v>
      </c>
      <c r="M5" s="9">
        <f>COUNTIF(D3:D201,"jf")</f>
        <v>0</v>
      </c>
    </row>
    <row r="6" spans="1:13" ht="12.75">
      <c r="A6" s="11" t="s">
        <v>293</v>
      </c>
      <c r="B6" s="219" t="s">
        <v>294</v>
      </c>
      <c r="C6" s="222" t="s">
        <v>295</v>
      </c>
      <c r="D6" s="222" t="s">
        <v>15</v>
      </c>
      <c r="E6" s="84">
        <v>194970022</v>
      </c>
      <c r="F6" s="11"/>
      <c r="G6" s="11"/>
      <c r="H6" s="1"/>
      <c r="I6" s="1"/>
      <c r="J6" s="1">
        <f t="shared" si="0"/>
        <v>0</v>
      </c>
      <c r="L6" s="9" t="s">
        <v>14</v>
      </c>
      <c r="M6" s="9">
        <f>COUNTIF(D3:D201,"jg")</f>
        <v>6</v>
      </c>
    </row>
    <row r="7" spans="1:13" ht="12.75">
      <c r="A7" s="11" t="s">
        <v>257</v>
      </c>
      <c r="B7" s="219" t="s">
        <v>296</v>
      </c>
      <c r="C7" s="222" t="s">
        <v>297</v>
      </c>
      <c r="D7" s="222" t="s">
        <v>15</v>
      </c>
      <c r="E7" s="84">
        <v>193400011</v>
      </c>
      <c r="F7" s="11"/>
      <c r="G7" s="11"/>
      <c r="H7" s="1"/>
      <c r="I7" s="1"/>
      <c r="J7" s="1">
        <f t="shared" si="0"/>
        <v>0</v>
      </c>
      <c r="L7" s="35"/>
      <c r="M7" s="35"/>
    </row>
    <row r="8" spans="1:13" ht="12.75">
      <c r="A8" s="11" t="s">
        <v>89</v>
      </c>
      <c r="B8" s="68" t="s">
        <v>78</v>
      </c>
      <c r="C8" s="67" t="s">
        <v>63</v>
      </c>
      <c r="D8" s="67" t="s">
        <v>15</v>
      </c>
      <c r="E8" s="28">
        <v>192680015</v>
      </c>
      <c r="F8" s="11"/>
      <c r="G8" s="11"/>
      <c r="H8" s="1"/>
      <c r="I8" s="1"/>
      <c r="J8" s="1">
        <f t="shared" si="0"/>
        <v>0</v>
      </c>
      <c r="L8" s="36" t="s">
        <v>31</v>
      </c>
      <c r="M8" s="36">
        <f>M3+M4+M5+M6</f>
        <v>28</v>
      </c>
    </row>
    <row r="9" spans="1:10" ht="12.75">
      <c r="A9" s="11" t="s">
        <v>257</v>
      </c>
      <c r="B9" s="18" t="s">
        <v>298</v>
      </c>
      <c r="C9" s="73" t="s">
        <v>266</v>
      </c>
      <c r="D9" s="25" t="s">
        <v>15</v>
      </c>
      <c r="E9" s="27"/>
      <c r="F9" s="11"/>
      <c r="G9" s="11"/>
      <c r="H9" s="1"/>
      <c r="I9" s="1"/>
      <c r="J9" s="1">
        <f t="shared" si="0"/>
        <v>0</v>
      </c>
    </row>
    <row r="10" spans="1:10" ht="12.75">
      <c r="A10" s="11" t="s">
        <v>289</v>
      </c>
      <c r="B10" s="65" t="s">
        <v>176</v>
      </c>
      <c r="C10" s="71" t="s">
        <v>290</v>
      </c>
      <c r="D10" s="71" t="s">
        <v>15</v>
      </c>
      <c r="E10" s="224">
        <v>193610026</v>
      </c>
      <c r="F10" s="1"/>
      <c r="G10" s="1"/>
      <c r="H10" s="1"/>
      <c r="I10" s="1"/>
      <c r="J10" s="1">
        <f t="shared" si="0"/>
        <v>0</v>
      </c>
    </row>
    <row r="11" spans="1:10" ht="12.75">
      <c r="A11" s="11" t="s">
        <v>299</v>
      </c>
      <c r="B11" s="65" t="s">
        <v>300</v>
      </c>
      <c r="C11" s="65" t="s">
        <v>301</v>
      </c>
      <c r="D11" s="65" t="s">
        <v>15</v>
      </c>
      <c r="E11" s="28">
        <v>193220003</v>
      </c>
      <c r="F11" s="1"/>
      <c r="G11" s="1"/>
      <c r="H11" s="1"/>
      <c r="I11" s="1"/>
      <c r="J11" s="1">
        <f t="shared" si="0"/>
        <v>0</v>
      </c>
    </row>
    <row r="12" spans="1:10" ht="12.75" customHeight="1">
      <c r="A12" s="11" t="s">
        <v>276</v>
      </c>
      <c r="B12" s="65" t="s">
        <v>302</v>
      </c>
      <c r="C12" s="65" t="s">
        <v>303</v>
      </c>
      <c r="D12" s="65" t="s">
        <v>15</v>
      </c>
      <c r="E12" s="28"/>
      <c r="F12" s="1"/>
      <c r="G12" s="1"/>
      <c r="H12" s="1"/>
      <c r="I12" s="1"/>
      <c r="J12" s="1">
        <f t="shared" si="0"/>
        <v>0</v>
      </c>
    </row>
    <row r="13" spans="1:10" ht="12.75" customHeight="1">
      <c r="A13" s="11" t="s">
        <v>252</v>
      </c>
      <c r="B13" s="27" t="s">
        <v>304</v>
      </c>
      <c r="C13" s="65" t="s">
        <v>305</v>
      </c>
      <c r="D13" s="65" t="s">
        <v>15</v>
      </c>
      <c r="E13" s="39"/>
      <c r="F13" s="1"/>
      <c r="G13" s="1"/>
      <c r="H13" s="1"/>
      <c r="I13" s="1"/>
      <c r="J13" s="1">
        <f t="shared" si="0"/>
        <v>0</v>
      </c>
    </row>
    <row r="14" spans="1:10" ht="12.75" customHeight="1">
      <c r="A14" s="11" t="s">
        <v>252</v>
      </c>
      <c r="B14" s="220" t="s">
        <v>306</v>
      </c>
      <c r="C14" s="268" t="s">
        <v>307</v>
      </c>
      <c r="D14" s="268" t="s">
        <v>15</v>
      </c>
      <c r="E14" s="225"/>
      <c r="F14" s="1"/>
      <c r="G14" s="1"/>
      <c r="H14" s="1"/>
      <c r="I14" s="1"/>
      <c r="J14" s="1">
        <f t="shared" si="0"/>
        <v>0</v>
      </c>
    </row>
    <row r="15" spans="1:10" ht="12.75" customHeight="1">
      <c r="A15" s="11" t="s">
        <v>106</v>
      </c>
      <c r="B15" s="218" t="s">
        <v>107</v>
      </c>
      <c r="C15" s="221" t="s">
        <v>108</v>
      </c>
      <c r="D15" s="223" t="s">
        <v>15</v>
      </c>
      <c r="E15" s="82">
        <v>194570035</v>
      </c>
      <c r="F15" s="11"/>
      <c r="G15" s="1"/>
      <c r="H15" s="1"/>
      <c r="I15" s="1"/>
      <c r="J15" s="1">
        <f t="shared" si="0"/>
        <v>0</v>
      </c>
    </row>
    <row r="16" spans="1:10" ht="12.75" customHeight="1">
      <c r="A16" s="11" t="s">
        <v>104</v>
      </c>
      <c r="B16" s="28" t="s">
        <v>103</v>
      </c>
      <c r="C16" s="28" t="s">
        <v>102</v>
      </c>
      <c r="D16" s="67" t="s">
        <v>15</v>
      </c>
      <c r="E16" s="28">
        <v>193060045</v>
      </c>
      <c r="F16" s="11"/>
      <c r="G16" s="1"/>
      <c r="H16" s="1"/>
      <c r="I16" s="1"/>
      <c r="J16" s="1">
        <f t="shared" si="0"/>
        <v>0</v>
      </c>
    </row>
    <row r="17" spans="1:10" ht="12.75" customHeight="1">
      <c r="A17" s="11" t="s">
        <v>276</v>
      </c>
      <c r="B17" s="40" t="s">
        <v>308</v>
      </c>
      <c r="C17" s="65" t="s">
        <v>40</v>
      </c>
      <c r="D17" s="67" t="s">
        <v>15</v>
      </c>
      <c r="E17" s="39"/>
      <c r="F17" s="1"/>
      <c r="G17" s="1"/>
      <c r="H17" s="1"/>
      <c r="I17" s="1"/>
      <c r="J17" s="1">
        <f t="shared" si="0"/>
        <v>0</v>
      </c>
    </row>
    <row r="18" spans="1:10" ht="12.75" customHeight="1">
      <c r="A18" s="11" t="s">
        <v>276</v>
      </c>
      <c r="B18" s="40" t="s">
        <v>309</v>
      </c>
      <c r="C18" s="67" t="s">
        <v>310</v>
      </c>
      <c r="D18" s="67" t="s">
        <v>15</v>
      </c>
      <c r="E18" s="39"/>
      <c r="F18" s="1"/>
      <c r="G18" s="1"/>
      <c r="H18" s="1"/>
      <c r="I18" s="1"/>
      <c r="J18" s="1">
        <f t="shared" si="0"/>
        <v>0</v>
      </c>
    </row>
    <row r="19" spans="1:10" ht="12.75">
      <c r="A19" s="11" t="s">
        <v>89</v>
      </c>
      <c r="B19" s="65" t="s">
        <v>87</v>
      </c>
      <c r="C19" s="67" t="s">
        <v>88</v>
      </c>
      <c r="D19" s="67" t="s">
        <v>15</v>
      </c>
      <c r="E19" s="28">
        <v>192680030</v>
      </c>
      <c r="F19" s="1"/>
      <c r="G19" s="1"/>
      <c r="H19" s="1"/>
      <c r="I19" s="1"/>
      <c r="J19" s="1">
        <f t="shared" si="0"/>
        <v>0</v>
      </c>
    </row>
    <row r="20" spans="1:10" ht="12.75">
      <c r="A20" s="11" t="s">
        <v>89</v>
      </c>
      <c r="B20" s="68" t="s">
        <v>79</v>
      </c>
      <c r="C20" s="67" t="s">
        <v>64</v>
      </c>
      <c r="D20" s="67" t="s">
        <v>16</v>
      </c>
      <c r="E20" s="28">
        <v>192680013</v>
      </c>
      <c r="F20" s="1"/>
      <c r="G20" s="1"/>
      <c r="H20" s="1"/>
      <c r="I20" s="1"/>
      <c r="J20" s="1">
        <f t="shared" si="0"/>
        <v>0</v>
      </c>
    </row>
    <row r="21" spans="1:10" ht="12.75">
      <c r="A21" s="11" t="s">
        <v>252</v>
      </c>
      <c r="B21" s="68" t="s">
        <v>253</v>
      </c>
      <c r="C21" s="67" t="s">
        <v>254</v>
      </c>
      <c r="D21" s="67" t="s">
        <v>16</v>
      </c>
      <c r="E21" s="28"/>
      <c r="F21" s="1"/>
      <c r="G21" s="1"/>
      <c r="H21" s="1"/>
      <c r="I21" s="1"/>
      <c r="J21" s="1">
        <f t="shared" si="0"/>
        <v>0</v>
      </c>
    </row>
    <row r="22" spans="1:10" ht="12.75">
      <c r="A22" s="11" t="s">
        <v>252</v>
      </c>
      <c r="B22" s="269" t="s">
        <v>256</v>
      </c>
      <c r="C22" s="270" t="s">
        <v>255</v>
      </c>
      <c r="D22" s="270" t="s">
        <v>16</v>
      </c>
      <c r="E22" s="27"/>
      <c r="F22" s="1"/>
      <c r="G22" s="1"/>
      <c r="H22" s="1"/>
      <c r="I22" s="1"/>
      <c r="J22" s="1">
        <f t="shared" si="0"/>
        <v>0</v>
      </c>
    </row>
    <row r="23" spans="1:10" ht="12.75">
      <c r="A23" s="11" t="s">
        <v>104</v>
      </c>
      <c r="B23" s="29" t="s">
        <v>100</v>
      </c>
      <c r="C23" s="42" t="s">
        <v>101</v>
      </c>
      <c r="D23" s="67" t="s">
        <v>16</v>
      </c>
      <c r="E23" s="28">
        <v>193060052</v>
      </c>
      <c r="F23" s="1"/>
      <c r="G23" s="1"/>
      <c r="H23" s="1"/>
      <c r="I23" s="1"/>
      <c r="J23" s="1">
        <f t="shared" si="0"/>
        <v>0</v>
      </c>
    </row>
    <row r="24" spans="1:10" ht="12.75">
      <c r="A24" s="11" t="s">
        <v>89</v>
      </c>
      <c r="B24" s="65" t="s">
        <v>85</v>
      </c>
      <c r="C24" s="65" t="s">
        <v>86</v>
      </c>
      <c r="D24" s="65" t="s">
        <v>16</v>
      </c>
      <c r="E24" s="28">
        <v>192680033</v>
      </c>
      <c r="F24" s="1"/>
      <c r="G24" s="1"/>
      <c r="H24" s="1"/>
      <c r="I24" s="1"/>
      <c r="J24" s="1">
        <f t="shared" si="0"/>
        <v>0</v>
      </c>
    </row>
    <row r="25" spans="1:10" ht="12.75">
      <c r="A25" s="11" t="s">
        <v>257</v>
      </c>
      <c r="B25" s="27" t="s">
        <v>260</v>
      </c>
      <c r="C25" s="27" t="s">
        <v>157</v>
      </c>
      <c r="D25" s="270" t="s">
        <v>14</v>
      </c>
      <c r="E25" s="27"/>
      <c r="F25" s="1"/>
      <c r="G25" s="1"/>
      <c r="H25" s="1"/>
      <c r="I25" s="1"/>
      <c r="J25" s="1">
        <f t="shared" si="0"/>
        <v>0</v>
      </c>
    </row>
    <row r="26" spans="1:10" ht="12.75">
      <c r="A26" s="11" t="s">
        <v>257</v>
      </c>
      <c r="B26" s="27" t="s">
        <v>261</v>
      </c>
      <c r="C26" s="27" t="s">
        <v>133</v>
      </c>
      <c r="D26" s="270" t="s">
        <v>14</v>
      </c>
      <c r="E26" s="27"/>
      <c r="F26" s="1"/>
      <c r="G26" s="1"/>
      <c r="H26" s="1"/>
      <c r="I26" s="1"/>
      <c r="J26" s="1">
        <f t="shared" si="0"/>
        <v>0</v>
      </c>
    </row>
    <row r="27" spans="1:10" ht="12.75">
      <c r="A27" s="11" t="s">
        <v>77</v>
      </c>
      <c r="B27" s="65" t="s">
        <v>69</v>
      </c>
      <c r="C27" s="65" t="s">
        <v>70</v>
      </c>
      <c r="D27" s="71" t="s">
        <v>14</v>
      </c>
      <c r="E27" s="28">
        <v>192210002</v>
      </c>
      <c r="F27" s="1"/>
      <c r="G27" s="1"/>
      <c r="H27" s="1"/>
      <c r="I27" s="1"/>
      <c r="J27" s="1">
        <f t="shared" si="0"/>
        <v>0</v>
      </c>
    </row>
    <row r="28" spans="1:10" ht="12.75">
      <c r="A28" s="11" t="s">
        <v>257</v>
      </c>
      <c r="B28" s="28" t="s">
        <v>258</v>
      </c>
      <c r="C28" s="28" t="s">
        <v>259</v>
      </c>
      <c r="D28" s="65" t="s">
        <v>14</v>
      </c>
      <c r="E28" s="28">
        <v>193400018</v>
      </c>
      <c r="F28" s="1"/>
      <c r="G28" s="1"/>
      <c r="H28" s="1"/>
      <c r="I28" s="1"/>
      <c r="J28" s="1">
        <f t="shared" si="0"/>
        <v>0</v>
      </c>
    </row>
    <row r="29" spans="1:10" ht="12.75">
      <c r="A29" s="11" t="s">
        <v>89</v>
      </c>
      <c r="B29" s="65" t="s">
        <v>80</v>
      </c>
      <c r="C29" s="65" t="s">
        <v>81</v>
      </c>
      <c r="D29" s="65" t="s">
        <v>14</v>
      </c>
      <c r="E29" s="28">
        <v>192680005</v>
      </c>
      <c r="F29" s="1"/>
      <c r="G29" s="1"/>
      <c r="H29" s="1"/>
      <c r="I29" s="1"/>
      <c r="J29" s="1">
        <f t="shared" si="0"/>
        <v>0</v>
      </c>
    </row>
    <row r="30" spans="1:10" ht="12.75">
      <c r="A30" s="11" t="s">
        <v>77</v>
      </c>
      <c r="B30" s="65" t="s">
        <v>75</v>
      </c>
      <c r="C30" s="65" t="s">
        <v>76</v>
      </c>
      <c r="D30" s="65" t="s">
        <v>14</v>
      </c>
      <c r="E30" s="28">
        <v>192210003</v>
      </c>
      <c r="F30" s="1"/>
      <c r="G30" s="1"/>
      <c r="H30" s="1"/>
      <c r="I30" s="1"/>
      <c r="J30" s="1">
        <f t="shared" si="0"/>
        <v>0</v>
      </c>
    </row>
    <row r="31" spans="1:10" ht="12.75">
      <c r="A31" s="11"/>
      <c r="B31" s="137"/>
      <c r="C31" s="55"/>
      <c r="D31" s="55"/>
      <c r="E31" s="126"/>
      <c r="F31" s="1"/>
      <c r="G31" s="1"/>
      <c r="H31" s="1"/>
      <c r="I31" s="1"/>
      <c r="J31" s="1">
        <f t="shared" si="0"/>
        <v>0</v>
      </c>
    </row>
    <row r="32" spans="1:10" ht="12.75">
      <c r="A32" s="11"/>
      <c r="B32" s="137"/>
      <c r="C32" s="55"/>
      <c r="D32" s="55"/>
      <c r="E32" s="126"/>
      <c r="F32" s="1"/>
      <c r="G32" s="1"/>
      <c r="H32" s="1"/>
      <c r="I32" s="1"/>
      <c r="J32" s="1">
        <f t="shared" si="0"/>
        <v>0</v>
      </c>
    </row>
    <row r="33" spans="1:10" ht="12.75">
      <c r="A33" s="11"/>
      <c r="B33" s="137"/>
      <c r="C33" s="55"/>
      <c r="D33" s="55"/>
      <c r="E33" s="126"/>
      <c r="F33" s="1"/>
      <c r="G33" s="1"/>
      <c r="H33" s="1"/>
      <c r="I33" s="1"/>
      <c r="J33" s="1">
        <f t="shared" si="0"/>
        <v>0</v>
      </c>
    </row>
    <row r="34" spans="1:10" ht="14.25">
      <c r="A34" s="11"/>
      <c r="B34" s="105"/>
      <c r="C34" s="105"/>
      <c r="D34" s="105"/>
      <c r="E34" s="105"/>
      <c r="F34" s="1"/>
      <c r="G34" s="1"/>
      <c r="H34" s="1"/>
      <c r="I34" s="1"/>
      <c r="J34" s="1">
        <f t="shared" si="0"/>
        <v>0</v>
      </c>
    </row>
    <row r="35" spans="1:10" ht="14.25">
      <c r="A35" s="11"/>
      <c r="B35" s="105"/>
      <c r="C35" s="105"/>
      <c r="D35" s="105"/>
      <c r="E35" s="105"/>
      <c r="F35" s="1"/>
      <c r="G35" s="1"/>
      <c r="H35" s="1"/>
      <c r="I35" s="1"/>
      <c r="J35" s="1">
        <f t="shared" si="0"/>
        <v>0</v>
      </c>
    </row>
    <row r="36" spans="1:10" ht="14.25">
      <c r="A36" s="11"/>
      <c r="B36" s="106"/>
      <c r="C36" s="55"/>
      <c r="D36" s="55"/>
      <c r="E36" s="128"/>
      <c r="F36" s="1"/>
      <c r="G36" s="1"/>
      <c r="H36" s="1"/>
      <c r="I36" s="1"/>
      <c r="J36" s="1">
        <f t="shared" si="0"/>
        <v>0</v>
      </c>
    </row>
    <row r="37" spans="1:10" ht="12.75">
      <c r="A37" s="11"/>
      <c r="B37" s="32"/>
      <c r="C37" s="55"/>
      <c r="D37" s="55"/>
      <c r="E37" s="126"/>
      <c r="F37" s="1"/>
      <c r="G37" s="1"/>
      <c r="H37" s="1"/>
      <c r="I37" s="1"/>
      <c r="J37" s="1">
        <f t="shared" si="0"/>
        <v>0</v>
      </c>
    </row>
    <row r="38" spans="1:10" ht="12.75">
      <c r="A38" s="11"/>
      <c r="B38" s="138"/>
      <c r="C38" s="139"/>
      <c r="D38" s="140"/>
      <c r="E38" s="141"/>
      <c r="F38" s="1"/>
      <c r="G38" s="1"/>
      <c r="H38" s="1"/>
      <c r="I38" s="1"/>
      <c r="J38" s="1">
        <f t="shared" si="0"/>
        <v>0</v>
      </c>
    </row>
    <row r="39" spans="1:10" ht="12.75">
      <c r="A39" s="11"/>
      <c r="B39" s="129"/>
      <c r="C39" s="129"/>
      <c r="D39" s="129"/>
      <c r="E39" s="47"/>
      <c r="F39" s="1"/>
      <c r="G39" s="1"/>
      <c r="H39" s="1"/>
      <c r="I39" s="1"/>
      <c r="J39" s="1">
        <f t="shared" si="0"/>
        <v>0</v>
      </c>
    </row>
    <row r="40" spans="1:10" ht="12.75">
      <c r="A40" s="11"/>
      <c r="B40" s="129"/>
      <c r="C40" s="129"/>
      <c r="D40" s="129"/>
      <c r="E40" s="47"/>
      <c r="F40" s="1"/>
      <c r="G40" s="1"/>
      <c r="H40" s="1"/>
      <c r="I40" s="1"/>
      <c r="J40" s="1">
        <f t="shared" si="0"/>
        <v>0</v>
      </c>
    </row>
    <row r="41" spans="1:10" ht="12.75">
      <c r="A41" s="11"/>
      <c r="B41" s="129"/>
      <c r="C41" s="129"/>
      <c r="D41" s="129"/>
      <c r="E41" s="130"/>
      <c r="F41" s="1"/>
      <c r="G41" s="1"/>
      <c r="H41" s="1"/>
      <c r="I41" s="1"/>
      <c r="J41" s="1">
        <f t="shared" si="0"/>
        <v>0</v>
      </c>
    </row>
    <row r="42" spans="1:10" ht="12.75">
      <c r="A42" s="11"/>
      <c r="B42" s="129"/>
      <c r="C42" s="129"/>
      <c r="D42" s="129"/>
      <c r="E42" s="130"/>
      <c r="F42" s="1"/>
      <c r="G42" s="1"/>
      <c r="H42" s="1"/>
      <c r="I42" s="1"/>
      <c r="J42" s="1">
        <f t="shared" si="0"/>
        <v>0</v>
      </c>
    </row>
    <row r="43" spans="1:10" ht="12.75">
      <c r="A43" s="11"/>
      <c r="B43" s="129"/>
      <c r="C43" s="129"/>
      <c r="D43" s="129"/>
      <c r="E43" s="11"/>
      <c r="F43" s="1"/>
      <c r="G43" s="1"/>
      <c r="H43" s="1"/>
      <c r="I43" s="1"/>
      <c r="J43" s="1">
        <f t="shared" si="0"/>
        <v>0</v>
      </c>
    </row>
    <row r="44" spans="1:10" ht="12.75">
      <c r="A44" s="11"/>
      <c r="B44" s="129"/>
      <c r="C44" s="129"/>
      <c r="D44" s="129"/>
      <c r="E44" s="129"/>
      <c r="F44" s="1"/>
      <c r="G44" s="1"/>
      <c r="H44" s="1"/>
      <c r="I44" s="1"/>
      <c r="J44" s="1">
        <f t="shared" si="0"/>
        <v>0</v>
      </c>
    </row>
    <row r="45" spans="1:10" ht="12.75">
      <c r="A45" s="11"/>
      <c r="B45" s="129"/>
      <c r="C45" s="129"/>
      <c r="D45" s="129"/>
      <c r="E45" s="129"/>
      <c r="F45" s="1"/>
      <c r="G45" s="1"/>
      <c r="H45" s="1"/>
      <c r="I45" s="1"/>
      <c r="J45" s="1">
        <f t="shared" si="0"/>
        <v>0</v>
      </c>
    </row>
    <row r="46" spans="1:10" ht="12.75">
      <c r="A46" s="11"/>
      <c r="B46" s="129"/>
      <c r="C46" s="129"/>
      <c r="D46" s="129"/>
      <c r="E46" s="129"/>
      <c r="F46" s="1"/>
      <c r="G46" s="1"/>
      <c r="H46" s="1"/>
      <c r="I46" s="1"/>
      <c r="J46" s="1">
        <f t="shared" si="0"/>
        <v>0</v>
      </c>
    </row>
    <row r="47" spans="1:10" ht="12.75" customHeight="1">
      <c r="A47" s="11"/>
      <c r="B47" s="129"/>
      <c r="C47" s="129"/>
      <c r="D47" s="129"/>
      <c r="E47" s="129"/>
      <c r="F47" s="1"/>
      <c r="G47" s="1"/>
      <c r="H47" s="1"/>
      <c r="I47" s="1"/>
      <c r="J47" s="1">
        <f t="shared" si="0"/>
        <v>0</v>
      </c>
    </row>
    <row r="48" spans="1:10" ht="12.75" customHeight="1">
      <c r="A48" s="11"/>
      <c r="B48" s="129"/>
      <c r="C48" s="129"/>
      <c r="D48" s="129"/>
      <c r="E48" s="129"/>
      <c r="F48" s="1"/>
      <c r="G48" s="1"/>
      <c r="H48" s="1"/>
      <c r="I48" s="1"/>
      <c r="J48" s="1">
        <f t="shared" si="0"/>
        <v>0</v>
      </c>
    </row>
    <row r="49" spans="1:10" ht="12.75" customHeight="1">
      <c r="A49" s="11"/>
      <c r="B49" s="129"/>
      <c r="C49" s="129"/>
      <c r="D49" s="129"/>
      <c r="E49" s="129"/>
      <c r="F49" s="1"/>
      <c r="G49" s="1"/>
      <c r="H49" s="1"/>
      <c r="I49" s="1"/>
      <c r="J49" s="1">
        <f t="shared" si="0"/>
        <v>0</v>
      </c>
    </row>
    <row r="50" spans="1:10" ht="12.75" customHeight="1">
      <c r="A50" s="11"/>
      <c r="B50" s="129"/>
      <c r="C50" s="129"/>
      <c r="D50" s="129"/>
      <c r="E50" s="129"/>
      <c r="F50" s="1"/>
      <c r="G50" s="1"/>
      <c r="H50" s="1"/>
      <c r="I50" s="1"/>
      <c r="J50" s="1">
        <f t="shared" si="0"/>
        <v>0</v>
      </c>
    </row>
    <row r="51" spans="1:10" ht="12.75" customHeight="1">
      <c r="A51" s="11"/>
      <c r="B51" s="129"/>
      <c r="C51" s="129"/>
      <c r="D51" s="129"/>
      <c r="E51" s="129"/>
      <c r="F51" s="1"/>
      <c r="G51" s="1"/>
      <c r="H51" s="1"/>
      <c r="I51" s="1"/>
      <c r="J51" s="1">
        <f t="shared" si="0"/>
        <v>0</v>
      </c>
    </row>
    <row r="52" spans="1:10" ht="12.75" customHeight="1">
      <c r="A52" s="11"/>
      <c r="B52" s="129"/>
      <c r="C52" s="129"/>
      <c r="D52" s="129"/>
      <c r="E52" s="129"/>
      <c r="F52" s="1"/>
      <c r="G52" s="1"/>
      <c r="H52" s="1"/>
      <c r="I52" s="1"/>
      <c r="J52" s="1">
        <f t="shared" si="0"/>
        <v>0</v>
      </c>
    </row>
    <row r="53" spans="1:10" ht="12.75" customHeight="1">
      <c r="A53" s="11"/>
      <c r="B53" s="32"/>
      <c r="C53" s="32"/>
      <c r="D53" s="32"/>
      <c r="E53" s="131"/>
      <c r="F53" s="1"/>
      <c r="G53" s="1"/>
      <c r="H53" s="1"/>
      <c r="I53" s="1"/>
      <c r="J53" s="1">
        <f t="shared" si="0"/>
        <v>0</v>
      </c>
    </row>
    <row r="54" spans="1:10" ht="12.75" customHeight="1">
      <c r="A54" s="11"/>
      <c r="B54" s="32"/>
      <c r="C54" s="32"/>
      <c r="D54" s="32"/>
      <c r="E54" s="126"/>
      <c r="F54" s="1"/>
      <c r="G54" s="1"/>
      <c r="H54" s="1"/>
      <c r="I54" s="1"/>
      <c r="J54" s="1">
        <f t="shared" si="0"/>
        <v>0</v>
      </c>
    </row>
    <row r="55" spans="1:10" ht="12.75" customHeight="1">
      <c r="A55" s="11"/>
      <c r="B55" s="32"/>
      <c r="C55" s="32"/>
      <c r="D55" s="32"/>
      <c r="E55" s="126"/>
      <c r="F55" s="1"/>
      <c r="G55" s="1"/>
      <c r="H55" s="1"/>
      <c r="I55" s="1"/>
      <c r="J55" s="1">
        <f t="shared" si="0"/>
        <v>0</v>
      </c>
    </row>
    <row r="56" spans="1:10" ht="12.75" customHeight="1">
      <c r="A56" s="11"/>
      <c r="B56" s="142"/>
      <c r="C56" s="142"/>
      <c r="D56" s="142"/>
      <c r="E56" s="132"/>
      <c r="F56" s="1"/>
      <c r="G56" s="1"/>
      <c r="H56" s="1"/>
      <c r="I56" s="1"/>
      <c r="J56" s="1">
        <f t="shared" si="0"/>
        <v>0</v>
      </c>
    </row>
    <row r="57" spans="1:12" ht="12.75" customHeight="1">
      <c r="A57" s="11"/>
      <c r="B57" s="106"/>
      <c r="C57" s="55"/>
      <c r="D57" s="55"/>
      <c r="E57" s="128"/>
      <c r="F57" s="1"/>
      <c r="G57" s="1"/>
      <c r="H57" s="1"/>
      <c r="I57" s="1"/>
      <c r="J57" s="1">
        <f t="shared" si="0"/>
        <v>0</v>
      </c>
      <c r="K57" s="135" t="s">
        <v>47</v>
      </c>
      <c r="L57" s="135" t="s">
        <v>48</v>
      </c>
    </row>
    <row r="58" spans="1:12" ht="15.75">
      <c r="A58" s="11"/>
      <c r="B58" s="32"/>
      <c r="C58" s="55"/>
      <c r="D58" s="55"/>
      <c r="E58" s="126"/>
      <c r="F58" s="1"/>
      <c r="G58" s="1"/>
      <c r="H58" s="1"/>
      <c r="I58" s="1"/>
      <c r="J58" s="1">
        <f t="shared" si="0"/>
        <v>0</v>
      </c>
      <c r="K58" s="136" t="s">
        <v>38</v>
      </c>
      <c r="L58" s="136" t="s">
        <v>47</v>
      </c>
    </row>
    <row r="59" spans="1:12" ht="15.75">
      <c r="A59" s="11"/>
      <c r="B59" s="138"/>
      <c r="C59" s="139"/>
      <c r="D59" s="140"/>
      <c r="E59" s="141"/>
      <c r="F59" s="1"/>
      <c r="G59" s="1"/>
      <c r="H59" s="1"/>
      <c r="I59" s="1"/>
      <c r="J59" s="1">
        <f t="shared" si="0"/>
        <v>0</v>
      </c>
      <c r="K59" s="136" t="s">
        <v>37</v>
      </c>
      <c r="L59" s="136" t="s">
        <v>38</v>
      </c>
    </row>
    <row r="60" spans="1:12" ht="15.75">
      <c r="A60" s="11"/>
      <c r="B60" s="129"/>
      <c r="C60" s="129"/>
      <c r="D60" s="129"/>
      <c r="E60" s="47"/>
      <c r="F60" s="1"/>
      <c r="G60" s="1"/>
      <c r="H60" s="1"/>
      <c r="I60" s="1"/>
      <c r="J60" s="1">
        <f t="shared" si="0"/>
        <v>0</v>
      </c>
      <c r="K60" s="136" t="s">
        <v>37</v>
      </c>
      <c r="L60" s="136" t="s">
        <v>38</v>
      </c>
    </row>
    <row r="61" spans="1:12" ht="15.75">
      <c r="A61" s="11"/>
      <c r="B61" s="129"/>
      <c r="C61" s="129"/>
      <c r="D61" s="129"/>
      <c r="E61" s="47"/>
      <c r="F61" s="1"/>
      <c r="G61" s="1"/>
      <c r="H61" s="1"/>
      <c r="I61" s="1"/>
      <c r="J61" s="1">
        <f t="shared" si="0"/>
        <v>0</v>
      </c>
      <c r="K61" s="136" t="s">
        <v>37</v>
      </c>
      <c r="L61" s="136" t="s">
        <v>38</v>
      </c>
    </row>
    <row r="62" spans="1:10" ht="15.75">
      <c r="A62" s="11"/>
      <c r="B62" s="129"/>
      <c r="C62" s="129"/>
      <c r="D62" s="129"/>
      <c r="E62" s="130"/>
      <c r="F62" s="135"/>
      <c r="G62" s="1"/>
      <c r="H62" s="1"/>
      <c r="I62" s="1"/>
      <c r="J62" s="1">
        <f t="shared" si="0"/>
        <v>0</v>
      </c>
    </row>
    <row r="63" spans="1:10" ht="15.75">
      <c r="A63" s="11"/>
      <c r="B63" s="129"/>
      <c r="C63" s="129"/>
      <c r="D63" s="129"/>
      <c r="E63" s="130"/>
      <c r="F63" s="136"/>
      <c r="G63" s="1"/>
      <c r="H63" s="1"/>
      <c r="I63" s="1"/>
      <c r="J63" s="1">
        <f t="shared" si="0"/>
        <v>0</v>
      </c>
    </row>
    <row r="64" spans="1:10" ht="15.75">
      <c r="A64" s="11"/>
      <c r="B64" s="129"/>
      <c r="C64" s="129"/>
      <c r="D64" s="129"/>
      <c r="E64" s="11"/>
      <c r="F64" s="136"/>
      <c r="G64" s="1"/>
      <c r="H64" s="1"/>
      <c r="I64" s="1"/>
      <c r="J64" s="1">
        <f t="shared" si="0"/>
        <v>0</v>
      </c>
    </row>
    <row r="65" spans="1:10" ht="15.75">
      <c r="A65" s="11"/>
      <c r="B65" s="129"/>
      <c r="C65" s="129"/>
      <c r="D65" s="129"/>
      <c r="E65" s="129"/>
      <c r="F65" s="136"/>
      <c r="G65" s="1"/>
      <c r="H65" s="1"/>
      <c r="I65" s="1"/>
      <c r="J65" s="1">
        <f t="shared" si="0"/>
        <v>0</v>
      </c>
    </row>
    <row r="66" spans="1:10" ht="15.75">
      <c r="A66" s="11"/>
      <c r="B66" s="129"/>
      <c r="C66" s="129"/>
      <c r="D66" s="129"/>
      <c r="E66" s="129"/>
      <c r="F66" s="136"/>
      <c r="G66" s="1"/>
      <c r="H66" s="1"/>
      <c r="I66" s="1"/>
      <c r="J66" s="1">
        <f t="shared" si="0"/>
        <v>0</v>
      </c>
    </row>
    <row r="67" spans="1:10" ht="12.75">
      <c r="A67" s="11"/>
      <c r="B67" s="129"/>
      <c r="C67" s="129"/>
      <c r="D67" s="129"/>
      <c r="E67" s="129"/>
      <c r="F67" s="1"/>
      <c r="G67" s="1"/>
      <c r="H67" s="1"/>
      <c r="I67" s="1"/>
      <c r="J67" s="1">
        <f t="shared" si="0"/>
        <v>0</v>
      </c>
    </row>
    <row r="68" spans="1:10" ht="12.75" customHeight="1">
      <c r="A68" s="11"/>
      <c r="B68" s="129"/>
      <c r="C68" s="129"/>
      <c r="D68" s="129"/>
      <c r="E68" s="129"/>
      <c r="F68" s="1"/>
      <c r="G68" s="1"/>
      <c r="H68" s="1"/>
      <c r="I68" s="1"/>
      <c r="J68" s="1">
        <f aca="true" t="shared" si="1" ref="J68:J131">F68+G68+H68+I68</f>
        <v>0</v>
      </c>
    </row>
    <row r="69" spans="1:10" ht="12.75" customHeight="1">
      <c r="A69" s="11"/>
      <c r="B69" s="129"/>
      <c r="C69" s="129"/>
      <c r="D69" s="129"/>
      <c r="E69" s="129"/>
      <c r="F69" s="1"/>
      <c r="G69" s="1"/>
      <c r="H69" s="1"/>
      <c r="I69" s="1"/>
      <c r="J69" s="1">
        <f t="shared" si="1"/>
        <v>0</v>
      </c>
    </row>
    <row r="70" spans="1:10" ht="12.75">
      <c r="A70" s="11"/>
      <c r="B70" s="129"/>
      <c r="C70" s="129"/>
      <c r="D70" s="129"/>
      <c r="E70" s="129"/>
      <c r="F70" s="1"/>
      <c r="G70" s="1"/>
      <c r="H70" s="1"/>
      <c r="I70" s="1"/>
      <c r="J70" s="1">
        <f t="shared" si="1"/>
        <v>0</v>
      </c>
    </row>
    <row r="71" spans="1:10" ht="12.75">
      <c r="A71" s="11"/>
      <c r="B71" s="129"/>
      <c r="C71" s="129"/>
      <c r="D71" s="129"/>
      <c r="E71" s="129"/>
      <c r="F71" s="1"/>
      <c r="G71" s="1"/>
      <c r="H71" s="1"/>
      <c r="I71" s="1"/>
      <c r="J71" s="1">
        <f t="shared" si="1"/>
        <v>0</v>
      </c>
    </row>
    <row r="72" spans="1:10" ht="12.75">
      <c r="A72" s="11"/>
      <c r="B72" s="129"/>
      <c r="C72" s="129"/>
      <c r="D72" s="129"/>
      <c r="E72" s="129"/>
      <c r="F72" s="1"/>
      <c r="G72" s="1"/>
      <c r="H72" s="1"/>
      <c r="I72" s="1"/>
      <c r="J72" s="1">
        <f t="shared" si="1"/>
        <v>0</v>
      </c>
    </row>
    <row r="73" spans="1:10" ht="12.75">
      <c r="A73" s="11"/>
      <c r="B73" s="129"/>
      <c r="C73" s="129"/>
      <c r="D73" s="129"/>
      <c r="E73" s="129"/>
      <c r="F73" s="1"/>
      <c r="G73" s="1"/>
      <c r="H73" s="1"/>
      <c r="I73" s="1"/>
      <c r="J73" s="1">
        <f t="shared" si="1"/>
        <v>0</v>
      </c>
    </row>
    <row r="74" spans="1:10" ht="12.75">
      <c r="A74" s="11"/>
      <c r="B74" s="32"/>
      <c r="C74" s="32"/>
      <c r="D74" s="32"/>
      <c r="E74" s="131"/>
      <c r="F74" s="1"/>
      <c r="G74" s="1"/>
      <c r="H74" s="1"/>
      <c r="I74" s="1"/>
      <c r="J74" s="1">
        <f t="shared" si="1"/>
        <v>0</v>
      </c>
    </row>
    <row r="75" spans="1:10" ht="12.75">
      <c r="A75" s="11"/>
      <c r="B75" s="32"/>
      <c r="C75" s="32"/>
      <c r="D75" s="32"/>
      <c r="E75" s="126"/>
      <c r="F75" s="1"/>
      <c r="G75" s="1"/>
      <c r="H75" s="1"/>
      <c r="I75" s="1"/>
      <c r="J75" s="1">
        <f t="shared" si="1"/>
        <v>0</v>
      </c>
    </row>
    <row r="76" spans="1:10" ht="12.75">
      <c r="A76" s="11"/>
      <c r="B76" s="32"/>
      <c r="C76" s="32"/>
      <c r="D76" s="32"/>
      <c r="E76" s="126"/>
      <c r="F76" s="1"/>
      <c r="G76" s="1"/>
      <c r="H76" s="1"/>
      <c r="I76" s="1"/>
      <c r="J76" s="1">
        <f t="shared" si="1"/>
        <v>0</v>
      </c>
    </row>
    <row r="77" spans="1:10" ht="12.75">
      <c r="A77" s="11"/>
      <c r="B77" s="142"/>
      <c r="C77" s="142"/>
      <c r="D77" s="142"/>
      <c r="E77" s="132"/>
      <c r="F77" s="1"/>
      <c r="G77" s="1"/>
      <c r="H77" s="1"/>
      <c r="I77" s="1"/>
      <c r="J77" s="1">
        <f t="shared" si="1"/>
        <v>0</v>
      </c>
    </row>
    <row r="78" spans="1:10" ht="12.75">
      <c r="A78" s="11"/>
      <c r="B78" s="55"/>
      <c r="C78" s="55"/>
      <c r="D78" s="126"/>
      <c r="E78" s="126"/>
      <c r="F78" s="1"/>
      <c r="G78" s="1"/>
      <c r="H78" s="1"/>
      <c r="I78" s="1"/>
      <c r="J78" s="1">
        <f t="shared" si="1"/>
        <v>0</v>
      </c>
    </row>
    <row r="79" spans="1:10" ht="12.75">
      <c r="A79" s="11"/>
      <c r="B79" s="55"/>
      <c r="C79" s="55"/>
      <c r="D79" s="126"/>
      <c r="E79" s="126"/>
      <c r="F79" s="1"/>
      <c r="G79" s="1"/>
      <c r="H79" s="1"/>
      <c r="I79" s="1"/>
      <c r="J79" s="1">
        <f t="shared" si="1"/>
        <v>0</v>
      </c>
    </row>
    <row r="80" spans="1:10" ht="12.75">
      <c r="A80" s="11"/>
      <c r="B80" s="55"/>
      <c r="C80" s="55"/>
      <c r="D80" s="126"/>
      <c r="E80" s="39"/>
      <c r="F80" s="1"/>
      <c r="G80" s="1"/>
      <c r="H80" s="1"/>
      <c r="I80" s="1"/>
      <c r="J80" s="1">
        <f t="shared" si="1"/>
        <v>0</v>
      </c>
    </row>
    <row r="81" spans="1:10" ht="12.75">
      <c r="A81" s="11"/>
      <c r="B81" s="134"/>
      <c r="C81" s="134"/>
      <c r="D81" s="126"/>
      <c r="E81" s="126"/>
      <c r="F81" s="1"/>
      <c r="G81" s="1"/>
      <c r="H81" s="1"/>
      <c r="I81" s="1"/>
      <c r="J81" s="1">
        <f t="shared" si="1"/>
        <v>0</v>
      </c>
    </row>
    <row r="82" spans="1:10" ht="12.75">
      <c r="A82" s="11"/>
      <c r="B82" s="127"/>
      <c r="C82" s="126"/>
      <c r="D82" s="126"/>
      <c r="E82" s="28"/>
      <c r="F82" s="1"/>
      <c r="G82" s="1"/>
      <c r="H82" s="1"/>
      <c r="I82" s="1"/>
      <c r="J82" s="1">
        <f t="shared" si="1"/>
        <v>0</v>
      </c>
    </row>
    <row r="83" spans="1:10" ht="12.75">
      <c r="A83" s="11"/>
      <c r="B83" s="127"/>
      <c r="C83" s="126"/>
      <c r="D83" s="126"/>
      <c r="E83" s="30"/>
      <c r="F83" s="1"/>
      <c r="G83" s="1"/>
      <c r="H83" s="1"/>
      <c r="I83" s="1"/>
      <c r="J83" s="1">
        <f t="shared" si="1"/>
        <v>0</v>
      </c>
    </row>
    <row r="84" spans="1:10" ht="12.75">
      <c r="A84" s="11"/>
      <c r="B84" s="137"/>
      <c r="C84" s="55"/>
      <c r="D84" s="55"/>
      <c r="E84" s="126"/>
      <c r="F84" s="1"/>
      <c r="G84" s="1"/>
      <c r="H84" s="1"/>
      <c r="I84" s="1"/>
      <c r="J84" s="1">
        <f t="shared" si="1"/>
        <v>0</v>
      </c>
    </row>
    <row r="85" spans="1:10" ht="12.75">
      <c r="A85" s="11"/>
      <c r="B85" s="137"/>
      <c r="C85" s="55"/>
      <c r="D85" s="55"/>
      <c r="E85" s="126"/>
      <c r="F85" s="1"/>
      <c r="G85" s="1"/>
      <c r="H85" s="1"/>
      <c r="I85" s="1"/>
      <c r="J85" s="1">
        <f t="shared" si="1"/>
        <v>0</v>
      </c>
    </row>
    <row r="86" spans="1:10" ht="12.75">
      <c r="A86" s="11"/>
      <c r="B86" s="137"/>
      <c r="C86" s="55"/>
      <c r="D86" s="55"/>
      <c r="E86" s="126"/>
      <c r="F86" s="1"/>
      <c r="G86" s="1"/>
      <c r="H86" s="1"/>
      <c r="I86" s="1"/>
      <c r="J86" s="1">
        <f t="shared" si="1"/>
        <v>0</v>
      </c>
    </row>
    <row r="87" spans="1:10" ht="12.75">
      <c r="A87" s="11"/>
      <c r="B87" s="32"/>
      <c r="C87" s="134"/>
      <c r="D87" s="134"/>
      <c r="E87" s="126"/>
      <c r="F87" s="1"/>
      <c r="G87" s="1"/>
      <c r="H87" s="1"/>
      <c r="I87" s="1"/>
      <c r="J87" s="1">
        <f t="shared" si="1"/>
        <v>0</v>
      </c>
    </row>
    <row r="88" spans="1:10" ht="12.75">
      <c r="A88" s="11"/>
      <c r="B88" s="126"/>
      <c r="C88" s="126"/>
      <c r="D88" s="126"/>
      <c r="E88" s="126"/>
      <c r="F88" s="1"/>
      <c r="G88" s="1"/>
      <c r="H88" s="1"/>
      <c r="I88" s="1"/>
      <c r="J88" s="1">
        <f t="shared" si="1"/>
        <v>0</v>
      </c>
    </row>
    <row r="89" spans="1:10" ht="12.75">
      <c r="A89" s="11"/>
      <c r="B89" s="126"/>
      <c r="C89" s="126"/>
      <c r="D89" s="126"/>
      <c r="E89" s="126"/>
      <c r="F89" s="1"/>
      <c r="G89" s="1"/>
      <c r="H89" s="1"/>
      <c r="I89" s="1"/>
      <c r="J89" s="1">
        <f t="shared" si="1"/>
        <v>0</v>
      </c>
    </row>
    <row r="90" spans="1:10" ht="12.75">
      <c r="A90" s="11"/>
      <c r="B90" s="126"/>
      <c r="C90" s="126"/>
      <c r="D90" s="126"/>
      <c r="E90" s="126"/>
      <c r="F90" s="1"/>
      <c r="G90" s="1"/>
      <c r="H90" s="1"/>
      <c r="I90" s="1"/>
      <c r="J90" s="1">
        <f t="shared" si="1"/>
        <v>0</v>
      </c>
    </row>
    <row r="91" spans="1:10" ht="12.75">
      <c r="A91" s="11"/>
      <c r="B91" s="126"/>
      <c r="C91" s="126"/>
      <c r="D91" s="126"/>
      <c r="E91" s="126"/>
      <c r="F91" s="1"/>
      <c r="G91" s="1"/>
      <c r="H91" s="1"/>
      <c r="I91" s="1"/>
      <c r="J91" s="1">
        <f t="shared" si="1"/>
        <v>0</v>
      </c>
    </row>
    <row r="92" spans="1:10" ht="12.75">
      <c r="A92" s="11"/>
      <c r="B92" s="126"/>
      <c r="C92" s="126"/>
      <c r="D92" s="126"/>
      <c r="E92" s="126"/>
      <c r="F92" s="1"/>
      <c r="G92" s="1"/>
      <c r="H92" s="1"/>
      <c r="I92" s="1"/>
      <c r="J92" s="1">
        <f t="shared" si="1"/>
        <v>0</v>
      </c>
    </row>
    <row r="93" spans="1:10" ht="12.75">
      <c r="A93" s="11"/>
      <c r="B93" s="32"/>
      <c r="C93" s="134"/>
      <c r="D93" s="134"/>
      <c r="E93" s="126"/>
      <c r="F93" s="1"/>
      <c r="G93" s="1"/>
      <c r="H93" s="1"/>
      <c r="I93" s="1"/>
      <c r="J93" s="1">
        <f t="shared" si="1"/>
        <v>0</v>
      </c>
    </row>
    <row r="94" spans="1:10" ht="12.75">
      <c r="A94" s="11"/>
      <c r="B94" s="137"/>
      <c r="C94" s="55"/>
      <c r="D94" s="55"/>
      <c r="E94" s="126"/>
      <c r="F94" s="1"/>
      <c r="G94" s="1"/>
      <c r="H94" s="1"/>
      <c r="I94" s="1"/>
      <c r="J94" s="1">
        <f t="shared" si="1"/>
        <v>0</v>
      </c>
    </row>
    <row r="95" spans="1:10" ht="12.75">
      <c r="A95" s="11"/>
      <c r="B95" s="137"/>
      <c r="C95" s="55"/>
      <c r="D95" s="55"/>
      <c r="E95" s="126"/>
      <c r="F95" s="1"/>
      <c r="G95" s="1"/>
      <c r="H95" s="1"/>
      <c r="I95" s="1"/>
      <c r="J95" s="1">
        <f t="shared" si="1"/>
        <v>0</v>
      </c>
    </row>
    <row r="96" spans="1:10" ht="12.75">
      <c r="A96" s="11"/>
      <c r="B96" s="137"/>
      <c r="C96" s="55"/>
      <c r="D96" s="55"/>
      <c r="E96" s="126"/>
      <c r="F96" s="1"/>
      <c r="G96" s="1"/>
      <c r="H96" s="1"/>
      <c r="I96" s="1"/>
      <c r="J96" s="1">
        <f t="shared" si="1"/>
        <v>0</v>
      </c>
    </row>
    <row r="97" spans="1:10" ht="12.75">
      <c r="A97" s="11"/>
      <c r="B97" s="137"/>
      <c r="C97" s="55"/>
      <c r="D97" s="55"/>
      <c r="E97" s="126"/>
      <c r="F97" s="1"/>
      <c r="G97" s="1"/>
      <c r="H97" s="1"/>
      <c r="I97" s="1"/>
      <c r="J97" s="1">
        <f t="shared" si="1"/>
        <v>0</v>
      </c>
    </row>
    <row r="98" spans="1:10" ht="12.75">
      <c r="A98" s="11"/>
      <c r="B98" s="137"/>
      <c r="C98" s="55"/>
      <c r="D98" s="55"/>
      <c r="E98" s="126"/>
      <c r="F98" s="1"/>
      <c r="G98" s="1"/>
      <c r="H98" s="1"/>
      <c r="I98" s="1"/>
      <c r="J98" s="1">
        <f t="shared" si="1"/>
        <v>0</v>
      </c>
    </row>
    <row r="99" spans="1:10" ht="14.25">
      <c r="A99" s="11"/>
      <c r="B99" s="105"/>
      <c r="C99" s="105"/>
      <c r="D99" s="105"/>
      <c r="E99" s="105"/>
      <c r="F99" s="1"/>
      <c r="G99" s="1"/>
      <c r="H99" s="1"/>
      <c r="I99" s="1"/>
      <c r="J99" s="1">
        <f t="shared" si="1"/>
        <v>0</v>
      </c>
    </row>
    <row r="100" spans="1:10" ht="14.25">
      <c r="A100" s="11"/>
      <c r="B100" s="105"/>
      <c r="C100" s="105"/>
      <c r="D100" s="105"/>
      <c r="E100" s="105"/>
      <c r="F100" s="1"/>
      <c r="G100" s="1"/>
      <c r="H100" s="1"/>
      <c r="I100" s="1"/>
      <c r="J100" s="1">
        <f t="shared" si="1"/>
        <v>0</v>
      </c>
    </row>
    <row r="101" spans="1:10" ht="12.75">
      <c r="A101" s="129"/>
      <c r="B101" s="129"/>
      <c r="C101" s="129"/>
      <c r="D101" s="129"/>
      <c r="E101" s="129"/>
      <c r="F101" s="1"/>
      <c r="G101" s="1"/>
      <c r="H101" s="1"/>
      <c r="I101" s="1"/>
      <c r="J101" s="1">
        <f t="shared" si="1"/>
        <v>0</v>
      </c>
    </row>
    <row r="102" spans="1:10" ht="12.75">
      <c r="A102" s="129"/>
      <c r="B102" s="129"/>
      <c r="C102" s="129"/>
      <c r="D102" s="129"/>
      <c r="E102" s="129"/>
      <c r="F102" s="1"/>
      <c r="G102" s="1"/>
      <c r="H102" s="1"/>
      <c r="I102" s="1"/>
      <c r="J102" s="1">
        <f t="shared" si="1"/>
        <v>0</v>
      </c>
    </row>
    <row r="103" spans="1:10" ht="12.75">
      <c r="A103" s="129"/>
      <c r="B103" s="129"/>
      <c r="C103" s="129"/>
      <c r="D103" s="129"/>
      <c r="E103" s="129"/>
      <c r="F103" s="1"/>
      <c r="G103" s="1"/>
      <c r="H103" s="1"/>
      <c r="I103" s="1"/>
      <c r="J103" s="1">
        <f t="shared" si="1"/>
        <v>0</v>
      </c>
    </row>
    <row r="104" spans="1:10" ht="12.75">
      <c r="A104" s="129"/>
      <c r="B104" s="129"/>
      <c r="C104" s="129"/>
      <c r="D104" s="129"/>
      <c r="E104" s="129"/>
      <c r="F104" s="1"/>
      <c r="G104" s="1"/>
      <c r="H104" s="1"/>
      <c r="I104" s="1"/>
      <c r="J104" s="1">
        <f t="shared" si="1"/>
        <v>0</v>
      </c>
    </row>
    <row r="105" spans="1:10" ht="12.75">
      <c r="A105" s="129"/>
      <c r="B105" s="129"/>
      <c r="C105" s="129"/>
      <c r="D105" s="129"/>
      <c r="E105" s="129"/>
      <c r="F105" s="1"/>
      <c r="G105" s="1"/>
      <c r="H105" s="1"/>
      <c r="I105" s="1"/>
      <c r="J105" s="1">
        <f t="shared" si="1"/>
        <v>0</v>
      </c>
    </row>
    <row r="106" spans="1:10" ht="12.75">
      <c r="A106" s="129"/>
      <c r="B106" s="129"/>
      <c r="C106" s="129"/>
      <c r="D106" s="129"/>
      <c r="E106" s="129"/>
      <c r="F106" s="1"/>
      <c r="G106" s="1"/>
      <c r="H106" s="1"/>
      <c r="I106" s="1"/>
      <c r="J106" s="1">
        <f t="shared" si="1"/>
        <v>0</v>
      </c>
    </row>
    <row r="107" spans="1:10" ht="12.75">
      <c r="A107" s="129"/>
      <c r="B107" s="129"/>
      <c r="C107" s="129"/>
      <c r="D107" s="129"/>
      <c r="E107" s="129"/>
      <c r="F107" s="1"/>
      <c r="G107" s="1"/>
      <c r="H107" s="1"/>
      <c r="I107" s="1"/>
      <c r="J107" s="1">
        <f t="shared" si="1"/>
        <v>0</v>
      </c>
    </row>
    <row r="108" spans="1:10" ht="12.75">
      <c r="A108" s="129"/>
      <c r="B108" s="129"/>
      <c r="C108" s="129"/>
      <c r="D108" s="129"/>
      <c r="E108" s="129"/>
      <c r="F108" s="1"/>
      <c r="G108" s="1"/>
      <c r="H108" s="1"/>
      <c r="I108" s="1"/>
      <c r="J108" s="1">
        <f t="shared" si="1"/>
        <v>0</v>
      </c>
    </row>
    <row r="109" spans="1:10" ht="12.75">
      <c r="A109" s="129"/>
      <c r="B109" s="129"/>
      <c r="C109" s="129"/>
      <c r="D109" s="129"/>
      <c r="E109" s="129"/>
      <c r="F109" s="1"/>
      <c r="G109" s="1"/>
      <c r="H109" s="1"/>
      <c r="I109" s="1"/>
      <c r="J109" s="1">
        <f t="shared" si="1"/>
        <v>0</v>
      </c>
    </row>
    <row r="110" spans="1:10" ht="12.75">
      <c r="A110" s="129"/>
      <c r="B110" s="129"/>
      <c r="C110" s="129"/>
      <c r="D110" s="129"/>
      <c r="E110" s="129"/>
      <c r="F110" s="1"/>
      <c r="G110" s="1"/>
      <c r="H110" s="1"/>
      <c r="I110" s="1"/>
      <c r="J110" s="1">
        <f t="shared" si="1"/>
        <v>0</v>
      </c>
    </row>
    <row r="111" spans="1:10" ht="12.75">
      <c r="A111" s="129"/>
      <c r="B111" s="129"/>
      <c r="C111" s="129"/>
      <c r="D111" s="129"/>
      <c r="E111" s="129"/>
      <c r="F111" s="1"/>
      <c r="G111" s="1"/>
      <c r="H111" s="1"/>
      <c r="I111" s="1"/>
      <c r="J111" s="1">
        <f t="shared" si="1"/>
        <v>0</v>
      </c>
    </row>
    <row r="112" spans="1:10" ht="12.75">
      <c r="A112" s="129"/>
      <c r="B112" s="129"/>
      <c r="C112" s="129"/>
      <c r="D112" s="129"/>
      <c r="E112" s="129"/>
      <c r="F112" s="1"/>
      <c r="G112" s="1"/>
      <c r="H112" s="1"/>
      <c r="I112" s="1"/>
      <c r="J112" s="1">
        <f t="shared" si="1"/>
        <v>0</v>
      </c>
    </row>
    <row r="113" spans="1:10" ht="12.75">
      <c r="A113" s="129"/>
      <c r="B113" s="129"/>
      <c r="C113" s="129"/>
      <c r="D113" s="129"/>
      <c r="E113" s="129"/>
      <c r="F113" s="1"/>
      <c r="G113" s="1"/>
      <c r="H113" s="1"/>
      <c r="I113" s="1"/>
      <c r="J113" s="1">
        <f t="shared" si="1"/>
        <v>0</v>
      </c>
    </row>
    <row r="114" spans="1:10" ht="12.75">
      <c r="A114" s="129"/>
      <c r="B114" s="129"/>
      <c r="C114" s="129"/>
      <c r="D114" s="129"/>
      <c r="E114" s="129"/>
      <c r="F114" s="1"/>
      <c r="G114" s="1"/>
      <c r="H114" s="1"/>
      <c r="I114" s="1"/>
      <c r="J114" s="1">
        <f t="shared" si="1"/>
        <v>0</v>
      </c>
    </row>
    <row r="115" spans="1:10" ht="12.75">
      <c r="A115" s="129"/>
      <c r="B115" s="129"/>
      <c r="C115" s="129"/>
      <c r="D115" s="129"/>
      <c r="E115" s="129"/>
      <c r="F115" s="1"/>
      <c r="G115" s="1"/>
      <c r="H115" s="1"/>
      <c r="I115" s="1"/>
      <c r="J115" s="1">
        <f t="shared" si="1"/>
        <v>0</v>
      </c>
    </row>
    <row r="116" spans="1:10" ht="12.75">
      <c r="A116" s="129"/>
      <c r="B116" s="129"/>
      <c r="C116" s="129"/>
      <c r="D116" s="129"/>
      <c r="E116" s="129"/>
      <c r="F116" s="1"/>
      <c r="G116" s="1"/>
      <c r="H116" s="1"/>
      <c r="I116" s="1"/>
      <c r="J116" s="1">
        <f t="shared" si="1"/>
        <v>0</v>
      </c>
    </row>
    <row r="117" spans="1:10" ht="12.75">
      <c r="A117" s="129"/>
      <c r="B117" s="129"/>
      <c r="C117" s="129"/>
      <c r="D117" s="129"/>
      <c r="E117" s="129"/>
      <c r="F117" s="1"/>
      <c r="G117" s="1"/>
      <c r="H117" s="1"/>
      <c r="I117" s="1"/>
      <c r="J117" s="1">
        <f t="shared" si="1"/>
        <v>0</v>
      </c>
    </row>
    <row r="118" spans="1:10" ht="12.75">
      <c r="A118" s="129"/>
      <c r="B118" s="129"/>
      <c r="C118" s="129"/>
      <c r="D118" s="129"/>
      <c r="E118" s="129"/>
      <c r="F118" s="1"/>
      <c r="G118" s="1"/>
      <c r="H118" s="1"/>
      <c r="I118" s="1"/>
      <c r="J118" s="1">
        <f t="shared" si="1"/>
        <v>0</v>
      </c>
    </row>
    <row r="119" spans="1:10" ht="12.75">
      <c r="A119" s="129"/>
      <c r="B119" s="129"/>
      <c r="C119" s="129"/>
      <c r="D119" s="129"/>
      <c r="E119" s="129"/>
      <c r="F119" s="1"/>
      <c r="G119" s="1"/>
      <c r="H119" s="1"/>
      <c r="I119" s="1"/>
      <c r="J119" s="1">
        <f t="shared" si="1"/>
        <v>0</v>
      </c>
    </row>
    <row r="120" spans="1:10" ht="12.75">
      <c r="A120" s="129"/>
      <c r="B120" s="129"/>
      <c r="C120" s="129"/>
      <c r="D120" s="129"/>
      <c r="E120" s="129"/>
      <c r="F120" s="1"/>
      <c r="G120" s="1"/>
      <c r="H120" s="1"/>
      <c r="I120" s="1"/>
      <c r="J120" s="1">
        <f t="shared" si="1"/>
        <v>0</v>
      </c>
    </row>
    <row r="121" spans="1:10" ht="12.75">
      <c r="A121" s="129"/>
      <c r="B121" s="129"/>
      <c r="C121" s="129"/>
      <c r="D121" s="129"/>
      <c r="E121" s="129"/>
      <c r="F121" s="1"/>
      <c r="G121" s="1"/>
      <c r="H121" s="1"/>
      <c r="I121" s="1"/>
      <c r="J121" s="1">
        <f t="shared" si="1"/>
        <v>0</v>
      </c>
    </row>
    <row r="122" spans="1:10" ht="12.75">
      <c r="A122" s="129"/>
      <c r="B122" s="129"/>
      <c r="C122" s="129"/>
      <c r="D122" s="129"/>
      <c r="E122" s="129"/>
      <c r="F122" s="1"/>
      <c r="G122" s="1"/>
      <c r="H122" s="1"/>
      <c r="I122" s="1"/>
      <c r="J122" s="1">
        <f t="shared" si="1"/>
        <v>0</v>
      </c>
    </row>
    <row r="123" spans="1:10" ht="12.75">
      <c r="A123" s="129"/>
      <c r="B123" s="129"/>
      <c r="C123" s="129"/>
      <c r="D123" s="129"/>
      <c r="E123" s="129"/>
      <c r="F123" s="1"/>
      <c r="G123" s="1"/>
      <c r="H123" s="1"/>
      <c r="I123" s="1"/>
      <c r="J123" s="1">
        <f t="shared" si="1"/>
        <v>0</v>
      </c>
    </row>
    <row r="124" spans="1:10" ht="12.75">
      <c r="A124" s="129"/>
      <c r="B124" s="129"/>
      <c r="C124" s="129"/>
      <c r="D124" s="129"/>
      <c r="E124" s="129"/>
      <c r="F124" s="1"/>
      <c r="G124" s="1"/>
      <c r="H124" s="1"/>
      <c r="I124" s="1"/>
      <c r="J124" s="1">
        <f t="shared" si="1"/>
        <v>0</v>
      </c>
    </row>
    <row r="125" spans="1:10" ht="12.75">
      <c r="A125" s="129"/>
      <c r="B125" s="129"/>
      <c r="C125" s="129"/>
      <c r="D125" s="129"/>
      <c r="E125" s="129"/>
      <c r="F125" s="1"/>
      <c r="G125" s="1"/>
      <c r="H125" s="1"/>
      <c r="I125" s="1"/>
      <c r="J125" s="1">
        <f t="shared" si="1"/>
        <v>0</v>
      </c>
    </row>
    <row r="126" spans="1:10" ht="12.75">
      <c r="A126" s="129"/>
      <c r="B126" s="129"/>
      <c r="C126" s="129"/>
      <c r="D126" s="129"/>
      <c r="E126" s="129"/>
      <c r="F126" s="1"/>
      <c r="G126" s="1"/>
      <c r="H126" s="1"/>
      <c r="I126" s="1"/>
      <c r="J126" s="1">
        <f t="shared" si="1"/>
        <v>0</v>
      </c>
    </row>
    <row r="127" spans="1:10" ht="12.75">
      <c r="A127" s="129"/>
      <c r="B127" s="129"/>
      <c r="C127" s="129"/>
      <c r="D127" s="129"/>
      <c r="E127" s="129"/>
      <c r="F127" s="1"/>
      <c r="G127" s="1"/>
      <c r="H127" s="1"/>
      <c r="I127" s="1"/>
      <c r="J127" s="1">
        <f t="shared" si="1"/>
        <v>0</v>
      </c>
    </row>
    <row r="128" spans="1:10" ht="12.75">
      <c r="A128" s="129"/>
      <c r="B128" s="129"/>
      <c r="C128" s="129"/>
      <c r="D128" s="129"/>
      <c r="E128" s="129"/>
      <c r="F128" s="1"/>
      <c r="G128" s="1"/>
      <c r="H128" s="1"/>
      <c r="I128" s="1"/>
      <c r="J128" s="1">
        <f t="shared" si="1"/>
        <v>0</v>
      </c>
    </row>
    <row r="129" spans="1:10" ht="12.75">
      <c r="A129" s="129"/>
      <c r="B129" s="129"/>
      <c r="C129" s="129"/>
      <c r="D129" s="129"/>
      <c r="E129" s="129"/>
      <c r="F129" s="1"/>
      <c r="G129" s="1"/>
      <c r="H129" s="1"/>
      <c r="I129" s="1"/>
      <c r="J129" s="1">
        <f t="shared" si="1"/>
        <v>0</v>
      </c>
    </row>
    <row r="130" spans="1:10" ht="12.75">
      <c r="A130" s="129"/>
      <c r="B130" s="129"/>
      <c r="C130" s="129"/>
      <c r="D130" s="129"/>
      <c r="E130" s="129"/>
      <c r="F130" s="1"/>
      <c r="G130" s="1"/>
      <c r="H130" s="1"/>
      <c r="I130" s="1"/>
      <c r="J130" s="1">
        <f t="shared" si="1"/>
        <v>0</v>
      </c>
    </row>
    <row r="131" spans="1:10" ht="12.75">
      <c r="A131" s="129"/>
      <c r="B131" s="129"/>
      <c r="C131" s="129"/>
      <c r="D131" s="129"/>
      <c r="E131" s="129"/>
      <c r="F131" s="1"/>
      <c r="G131" s="1"/>
      <c r="H131" s="1"/>
      <c r="I131" s="1"/>
      <c r="J131" s="1">
        <f t="shared" si="1"/>
        <v>0</v>
      </c>
    </row>
    <row r="132" spans="1:10" ht="12.75">
      <c r="A132" s="129"/>
      <c r="B132" s="129"/>
      <c r="C132" s="129"/>
      <c r="D132" s="129"/>
      <c r="E132" s="129"/>
      <c r="F132" s="1"/>
      <c r="G132" s="1"/>
      <c r="H132" s="1"/>
      <c r="I132" s="1"/>
      <c r="J132" s="1">
        <f aca="true" t="shared" si="2" ref="J132:J195">F132+G132+H132+I132</f>
        <v>0</v>
      </c>
    </row>
    <row r="133" spans="1:10" ht="12.75">
      <c r="A133" s="129"/>
      <c r="B133" s="129"/>
      <c r="C133" s="129"/>
      <c r="D133" s="129"/>
      <c r="E133" s="129"/>
      <c r="F133" s="1"/>
      <c r="G133" s="1"/>
      <c r="H133" s="1"/>
      <c r="I133" s="1"/>
      <c r="J133" s="1">
        <f t="shared" si="2"/>
        <v>0</v>
      </c>
    </row>
    <row r="134" spans="1:10" ht="12.75">
      <c r="A134" s="129"/>
      <c r="B134" s="129"/>
      <c r="C134" s="129"/>
      <c r="D134" s="129"/>
      <c r="E134" s="129"/>
      <c r="F134" s="1"/>
      <c r="G134" s="1"/>
      <c r="H134" s="1"/>
      <c r="I134" s="1"/>
      <c r="J134" s="1">
        <f t="shared" si="2"/>
        <v>0</v>
      </c>
    </row>
    <row r="135" spans="1:10" ht="12.75">
      <c r="A135" s="129"/>
      <c r="B135" s="129"/>
      <c r="C135" s="129"/>
      <c r="D135" s="129"/>
      <c r="E135" s="129"/>
      <c r="F135" s="1"/>
      <c r="G135" s="1"/>
      <c r="H135" s="1"/>
      <c r="I135" s="1"/>
      <c r="J135" s="1">
        <f t="shared" si="2"/>
        <v>0</v>
      </c>
    </row>
    <row r="136" spans="1:10" ht="12.75">
      <c r="A136" s="129"/>
      <c r="B136" s="129"/>
      <c r="C136" s="129"/>
      <c r="D136" s="129"/>
      <c r="E136" s="129"/>
      <c r="F136" s="1"/>
      <c r="G136" s="1"/>
      <c r="H136" s="1"/>
      <c r="I136" s="1"/>
      <c r="J136" s="1">
        <f t="shared" si="2"/>
        <v>0</v>
      </c>
    </row>
    <row r="137" spans="1:10" ht="12.75">
      <c r="A137" s="129"/>
      <c r="B137" s="129"/>
      <c r="C137" s="129"/>
      <c r="D137" s="129"/>
      <c r="E137" s="129"/>
      <c r="F137" s="1"/>
      <c r="G137" s="1"/>
      <c r="H137" s="1"/>
      <c r="I137" s="1"/>
      <c r="J137" s="1">
        <f t="shared" si="2"/>
        <v>0</v>
      </c>
    </row>
    <row r="138" spans="1:10" ht="12.75">
      <c r="A138" s="129"/>
      <c r="B138" s="129"/>
      <c r="C138" s="129"/>
      <c r="D138" s="129"/>
      <c r="E138" s="129"/>
      <c r="F138" s="1"/>
      <c r="G138" s="1"/>
      <c r="H138" s="1"/>
      <c r="I138" s="1"/>
      <c r="J138" s="1">
        <f t="shared" si="2"/>
        <v>0</v>
      </c>
    </row>
    <row r="139" spans="1:10" ht="12.75">
      <c r="A139" s="129"/>
      <c r="B139" s="129"/>
      <c r="C139" s="129"/>
      <c r="D139" s="129"/>
      <c r="E139" s="129"/>
      <c r="F139" s="1"/>
      <c r="G139" s="1"/>
      <c r="H139" s="1"/>
      <c r="I139" s="1"/>
      <c r="J139" s="1">
        <f t="shared" si="2"/>
        <v>0</v>
      </c>
    </row>
    <row r="140" spans="1:10" ht="12.75">
      <c r="A140" s="129"/>
      <c r="B140" s="129"/>
      <c r="C140" s="129"/>
      <c r="D140" s="129"/>
      <c r="E140" s="129"/>
      <c r="F140" s="1"/>
      <c r="G140" s="1"/>
      <c r="H140" s="1"/>
      <c r="I140" s="1"/>
      <c r="J140" s="1">
        <f t="shared" si="2"/>
        <v>0</v>
      </c>
    </row>
    <row r="141" spans="1:10" ht="12.75">
      <c r="A141" s="129"/>
      <c r="B141" s="129"/>
      <c r="C141" s="129"/>
      <c r="D141" s="129"/>
      <c r="E141" s="129"/>
      <c r="F141" s="1"/>
      <c r="G141" s="1"/>
      <c r="H141" s="1"/>
      <c r="I141" s="1"/>
      <c r="J141" s="1">
        <f t="shared" si="2"/>
        <v>0</v>
      </c>
    </row>
    <row r="142" spans="1:10" ht="12.75">
      <c r="A142" s="129"/>
      <c r="B142" s="129"/>
      <c r="C142" s="129"/>
      <c r="D142" s="129"/>
      <c r="E142" s="129"/>
      <c r="F142" s="1"/>
      <c r="G142" s="1"/>
      <c r="H142" s="1"/>
      <c r="I142" s="1"/>
      <c r="J142" s="1">
        <f t="shared" si="2"/>
        <v>0</v>
      </c>
    </row>
    <row r="143" spans="1:10" ht="12.75">
      <c r="A143" s="129"/>
      <c r="B143" s="129"/>
      <c r="C143" s="129"/>
      <c r="D143" s="129"/>
      <c r="E143" s="129"/>
      <c r="F143" s="1"/>
      <c r="G143" s="1"/>
      <c r="H143" s="1"/>
      <c r="I143" s="1"/>
      <c r="J143" s="1">
        <f t="shared" si="2"/>
        <v>0</v>
      </c>
    </row>
    <row r="144" spans="1:10" ht="12.75">
      <c r="A144" s="129"/>
      <c r="B144" s="129"/>
      <c r="C144" s="129"/>
      <c r="D144" s="129"/>
      <c r="E144" s="129"/>
      <c r="F144" s="1"/>
      <c r="G144" s="1"/>
      <c r="H144" s="1"/>
      <c r="I144" s="1"/>
      <c r="J144" s="1">
        <f t="shared" si="2"/>
        <v>0</v>
      </c>
    </row>
    <row r="145" spans="1:10" ht="12.75">
      <c r="A145" s="129"/>
      <c r="B145" s="129"/>
      <c r="C145" s="129"/>
      <c r="D145" s="129"/>
      <c r="E145" s="129"/>
      <c r="F145" s="1"/>
      <c r="G145" s="1"/>
      <c r="H145" s="1"/>
      <c r="I145" s="1"/>
      <c r="J145" s="1">
        <f t="shared" si="2"/>
        <v>0</v>
      </c>
    </row>
    <row r="146" spans="1:10" ht="12.75">
      <c r="A146" s="129"/>
      <c r="B146" s="129"/>
      <c r="C146" s="129"/>
      <c r="D146" s="129"/>
      <c r="E146" s="129"/>
      <c r="F146" s="1"/>
      <c r="G146" s="1"/>
      <c r="H146" s="1"/>
      <c r="I146" s="1"/>
      <c r="J146" s="1">
        <f t="shared" si="2"/>
        <v>0</v>
      </c>
    </row>
    <row r="147" spans="1:10" ht="12.75">
      <c r="A147" s="129"/>
      <c r="B147" s="129"/>
      <c r="C147" s="129"/>
      <c r="D147" s="129"/>
      <c r="E147" s="129"/>
      <c r="F147" s="1"/>
      <c r="G147" s="1"/>
      <c r="H147" s="1"/>
      <c r="I147" s="1"/>
      <c r="J147" s="1">
        <f t="shared" si="2"/>
        <v>0</v>
      </c>
    </row>
    <row r="148" spans="1:10" ht="12.75">
      <c r="A148" s="129"/>
      <c r="B148" s="129"/>
      <c r="C148" s="129"/>
      <c r="D148" s="129"/>
      <c r="E148" s="129"/>
      <c r="F148" s="1"/>
      <c r="G148" s="1"/>
      <c r="H148" s="1"/>
      <c r="I148" s="1"/>
      <c r="J148" s="1">
        <f t="shared" si="2"/>
        <v>0</v>
      </c>
    </row>
    <row r="149" spans="1:10" ht="12.75">
      <c r="A149" s="129"/>
      <c r="B149" s="129"/>
      <c r="C149" s="129"/>
      <c r="D149" s="129"/>
      <c r="E149" s="129"/>
      <c r="F149" s="1"/>
      <c r="G149" s="1"/>
      <c r="H149" s="1"/>
      <c r="I149" s="1"/>
      <c r="J149" s="1">
        <f t="shared" si="2"/>
        <v>0</v>
      </c>
    </row>
    <row r="150" spans="1:10" ht="12.75">
      <c r="A150" s="129"/>
      <c r="B150" s="129"/>
      <c r="C150" s="129"/>
      <c r="D150" s="129"/>
      <c r="E150" s="129"/>
      <c r="F150" s="1"/>
      <c r="G150" s="1"/>
      <c r="H150" s="1"/>
      <c r="I150" s="1"/>
      <c r="J150" s="1">
        <f t="shared" si="2"/>
        <v>0</v>
      </c>
    </row>
    <row r="151" spans="1:10" ht="12.75">
      <c r="A151" s="129"/>
      <c r="B151" s="129"/>
      <c r="C151" s="129"/>
      <c r="D151" s="129"/>
      <c r="E151" s="129"/>
      <c r="F151" s="1"/>
      <c r="G151" s="1"/>
      <c r="H151" s="1"/>
      <c r="I151" s="1"/>
      <c r="J151" s="1">
        <f t="shared" si="2"/>
        <v>0</v>
      </c>
    </row>
    <row r="152" spans="1:10" ht="12.75">
      <c r="A152" s="129"/>
      <c r="B152" s="129"/>
      <c r="C152" s="129"/>
      <c r="D152" s="129"/>
      <c r="E152" s="129"/>
      <c r="F152" s="1"/>
      <c r="G152" s="1"/>
      <c r="H152" s="1"/>
      <c r="I152" s="1"/>
      <c r="J152" s="1">
        <f t="shared" si="2"/>
        <v>0</v>
      </c>
    </row>
    <row r="153" spans="1:10" ht="12.75">
      <c r="A153" s="129"/>
      <c r="B153" s="129"/>
      <c r="C153" s="129"/>
      <c r="D153" s="129"/>
      <c r="E153" s="129"/>
      <c r="F153" s="1"/>
      <c r="G153" s="1"/>
      <c r="H153" s="1"/>
      <c r="I153" s="1"/>
      <c r="J153" s="1">
        <f t="shared" si="2"/>
        <v>0</v>
      </c>
    </row>
    <row r="154" spans="1:10" ht="12.75">
      <c r="A154" s="129"/>
      <c r="B154" s="129"/>
      <c r="C154" s="129"/>
      <c r="D154" s="129"/>
      <c r="E154" s="129"/>
      <c r="F154" s="1"/>
      <c r="G154" s="1"/>
      <c r="H154" s="1"/>
      <c r="I154" s="1"/>
      <c r="J154" s="1">
        <f t="shared" si="2"/>
        <v>0</v>
      </c>
    </row>
    <row r="155" spans="1:10" ht="12.75">
      <c r="A155" s="129"/>
      <c r="B155" s="129"/>
      <c r="C155" s="129"/>
      <c r="D155" s="129"/>
      <c r="E155" s="129"/>
      <c r="F155" s="1"/>
      <c r="G155" s="1"/>
      <c r="H155" s="1"/>
      <c r="I155" s="1"/>
      <c r="J155" s="1">
        <f t="shared" si="2"/>
        <v>0</v>
      </c>
    </row>
    <row r="156" spans="1:10" ht="12.75">
      <c r="A156" s="129"/>
      <c r="B156" s="129"/>
      <c r="C156" s="129"/>
      <c r="D156" s="129"/>
      <c r="E156" s="129"/>
      <c r="F156" s="1"/>
      <c r="G156" s="1"/>
      <c r="H156" s="1"/>
      <c r="I156" s="1"/>
      <c r="J156" s="1">
        <f t="shared" si="2"/>
        <v>0</v>
      </c>
    </row>
    <row r="157" spans="1:10" ht="12.75">
      <c r="A157" s="129"/>
      <c r="B157" s="129"/>
      <c r="C157" s="129"/>
      <c r="D157" s="129"/>
      <c r="E157" s="129"/>
      <c r="F157" s="1"/>
      <c r="G157" s="1"/>
      <c r="H157" s="1"/>
      <c r="I157" s="1"/>
      <c r="J157" s="1">
        <f t="shared" si="2"/>
        <v>0</v>
      </c>
    </row>
    <row r="158" spans="1:10" ht="12.75">
      <c r="A158" s="129"/>
      <c r="B158" s="129"/>
      <c r="C158" s="129"/>
      <c r="D158" s="129"/>
      <c r="E158" s="129"/>
      <c r="F158" s="1"/>
      <c r="G158" s="1"/>
      <c r="H158" s="1"/>
      <c r="I158" s="1"/>
      <c r="J158" s="1">
        <f t="shared" si="2"/>
        <v>0</v>
      </c>
    </row>
    <row r="159" spans="1:10" ht="12.75">
      <c r="A159" s="129"/>
      <c r="B159" s="129"/>
      <c r="C159" s="129"/>
      <c r="D159" s="129"/>
      <c r="E159" s="129"/>
      <c r="F159" s="1"/>
      <c r="G159" s="1"/>
      <c r="H159" s="1"/>
      <c r="I159" s="1"/>
      <c r="J159" s="1">
        <f t="shared" si="2"/>
        <v>0</v>
      </c>
    </row>
    <row r="160" spans="1:10" ht="12.75">
      <c r="A160" s="129"/>
      <c r="B160" s="129"/>
      <c r="C160" s="129"/>
      <c r="D160" s="129"/>
      <c r="E160" s="129"/>
      <c r="F160" s="1"/>
      <c r="G160" s="1"/>
      <c r="H160" s="1"/>
      <c r="I160" s="1"/>
      <c r="J160" s="1">
        <f t="shared" si="2"/>
        <v>0</v>
      </c>
    </row>
    <row r="161" spans="1:10" ht="12.75">
      <c r="A161" s="129"/>
      <c r="B161" s="129"/>
      <c r="C161" s="129"/>
      <c r="D161" s="129"/>
      <c r="E161" s="129"/>
      <c r="F161" s="1"/>
      <c r="G161" s="1"/>
      <c r="H161" s="1"/>
      <c r="I161" s="1"/>
      <c r="J161" s="1">
        <f t="shared" si="2"/>
        <v>0</v>
      </c>
    </row>
    <row r="162" spans="1:10" ht="12.75">
      <c r="A162" s="129"/>
      <c r="B162" s="129"/>
      <c r="C162" s="129"/>
      <c r="D162" s="129"/>
      <c r="E162" s="129"/>
      <c r="F162" s="1"/>
      <c r="G162" s="1"/>
      <c r="H162" s="1"/>
      <c r="I162" s="1"/>
      <c r="J162" s="1">
        <f t="shared" si="2"/>
        <v>0</v>
      </c>
    </row>
    <row r="163" spans="1:10" ht="12.75">
      <c r="A163" s="129"/>
      <c r="B163" s="129"/>
      <c r="C163" s="129"/>
      <c r="D163" s="129"/>
      <c r="E163" s="129"/>
      <c r="F163" s="1"/>
      <c r="G163" s="1"/>
      <c r="H163" s="1"/>
      <c r="I163" s="1"/>
      <c r="J163" s="1">
        <f t="shared" si="2"/>
        <v>0</v>
      </c>
    </row>
    <row r="164" spans="1:10" ht="12.75">
      <c r="A164" s="129"/>
      <c r="B164" s="129"/>
      <c r="C164" s="129"/>
      <c r="D164" s="129"/>
      <c r="E164" s="129"/>
      <c r="F164" s="1"/>
      <c r="G164" s="1"/>
      <c r="H164" s="1"/>
      <c r="I164" s="1"/>
      <c r="J164" s="1">
        <f t="shared" si="2"/>
        <v>0</v>
      </c>
    </row>
    <row r="165" spans="1:10" ht="12.75">
      <c r="A165" s="129"/>
      <c r="B165" s="129"/>
      <c r="C165" s="129"/>
      <c r="D165" s="129"/>
      <c r="E165" s="129"/>
      <c r="F165" s="1"/>
      <c r="G165" s="1"/>
      <c r="H165" s="1"/>
      <c r="I165" s="1"/>
      <c r="J165" s="1">
        <f t="shared" si="2"/>
        <v>0</v>
      </c>
    </row>
    <row r="166" spans="1:10" ht="12.75">
      <c r="A166" s="129"/>
      <c r="B166" s="129"/>
      <c r="C166" s="129"/>
      <c r="D166" s="129"/>
      <c r="E166" s="129"/>
      <c r="F166" s="1"/>
      <c r="G166" s="1"/>
      <c r="H166" s="1"/>
      <c r="I166" s="1"/>
      <c r="J166" s="1">
        <f t="shared" si="2"/>
        <v>0</v>
      </c>
    </row>
    <row r="167" spans="1:10" ht="12.75">
      <c r="A167" s="129"/>
      <c r="B167" s="129"/>
      <c r="C167" s="129"/>
      <c r="D167" s="129"/>
      <c r="E167" s="129"/>
      <c r="F167" s="1"/>
      <c r="G167" s="1"/>
      <c r="H167" s="1"/>
      <c r="I167" s="1"/>
      <c r="J167" s="1">
        <f t="shared" si="2"/>
        <v>0</v>
      </c>
    </row>
    <row r="168" spans="1:10" ht="12.75">
      <c r="A168" s="129"/>
      <c r="B168" s="129"/>
      <c r="C168" s="129"/>
      <c r="D168" s="129"/>
      <c r="E168" s="129"/>
      <c r="F168" s="1"/>
      <c r="G168" s="1"/>
      <c r="H168" s="1"/>
      <c r="I168" s="1"/>
      <c r="J168" s="1">
        <f t="shared" si="2"/>
        <v>0</v>
      </c>
    </row>
    <row r="169" spans="1:10" ht="12.75">
      <c r="A169" s="129"/>
      <c r="B169" s="129"/>
      <c r="C169" s="129"/>
      <c r="D169" s="129"/>
      <c r="E169" s="129"/>
      <c r="F169" s="1"/>
      <c r="G169" s="1"/>
      <c r="H169" s="1"/>
      <c r="I169" s="1"/>
      <c r="J169" s="1">
        <f t="shared" si="2"/>
        <v>0</v>
      </c>
    </row>
    <row r="170" spans="1:10" ht="12.75">
      <c r="A170" s="129"/>
      <c r="B170" s="129"/>
      <c r="C170" s="129"/>
      <c r="D170" s="129"/>
      <c r="E170" s="129"/>
      <c r="F170" s="1"/>
      <c r="G170" s="1"/>
      <c r="H170" s="1"/>
      <c r="I170" s="1"/>
      <c r="J170" s="1">
        <f t="shared" si="2"/>
        <v>0</v>
      </c>
    </row>
    <row r="171" spans="1:10" ht="12.75">
      <c r="A171" s="129"/>
      <c r="B171" s="129"/>
      <c r="C171" s="129"/>
      <c r="D171" s="129"/>
      <c r="E171" s="129"/>
      <c r="F171" s="1"/>
      <c r="G171" s="1"/>
      <c r="H171" s="1"/>
      <c r="I171" s="1"/>
      <c r="J171" s="1">
        <f t="shared" si="2"/>
        <v>0</v>
      </c>
    </row>
    <row r="172" spans="1:10" ht="12.75">
      <c r="A172" s="129"/>
      <c r="B172" s="129"/>
      <c r="C172" s="129"/>
      <c r="D172" s="129"/>
      <c r="E172" s="129"/>
      <c r="F172" s="1"/>
      <c r="G172" s="1"/>
      <c r="H172" s="1"/>
      <c r="I172" s="1"/>
      <c r="J172" s="1">
        <f t="shared" si="2"/>
        <v>0</v>
      </c>
    </row>
    <row r="173" spans="1:10" ht="12.75">
      <c r="A173" s="129"/>
      <c r="B173" s="129"/>
      <c r="C173" s="129"/>
      <c r="D173" s="129"/>
      <c r="E173" s="129"/>
      <c r="F173" s="1"/>
      <c r="G173" s="1"/>
      <c r="H173" s="1"/>
      <c r="I173" s="1"/>
      <c r="J173" s="1">
        <f t="shared" si="2"/>
        <v>0</v>
      </c>
    </row>
    <row r="174" spans="1:10" ht="12.75">
      <c r="A174" s="129"/>
      <c r="B174" s="129"/>
      <c r="C174" s="129"/>
      <c r="D174" s="129"/>
      <c r="E174" s="129"/>
      <c r="F174" s="1"/>
      <c r="G174" s="1"/>
      <c r="H174" s="1"/>
      <c r="I174" s="1"/>
      <c r="J174" s="1">
        <f t="shared" si="2"/>
        <v>0</v>
      </c>
    </row>
    <row r="175" spans="1:10" ht="12.75">
      <c r="A175" s="129"/>
      <c r="B175" s="129"/>
      <c r="C175" s="129"/>
      <c r="D175" s="129"/>
      <c r="E175" s="129"/>
      <c r="F175" s="1"/>
      <c r="G175" s="1"/>
      <c r="H175" s="1"/>
      <c r="I175" s="1"/>
      <c r="J175" s="1">
        <f t="shared" si="2"/>
        <v>0</v>
      </c>
    </row>
    <row r="176" spans="1:10" ht="12.75">
      <c r="A176" s="129"/>
      <c r="B176" s="129"/>
      <c r="C176" s="129"/>
      <c r="D176" s="129"/>
      <c r="E176" s="129"/>
      <c r="F176" s="1"/>
      <c r="G176" s="1"/>
      <c r="H176" s="1"/>
      <c r="I176" s="1"/>
      <c r="J176" s="1">
        <f t="shared" si="2"/>
        <v>0</v>
      </c>
    </row>
    <row r="177" spans="1:10" ht="12.75">
      <c r="A177" s="129"/>
      <c r="B177" s="129"/>
      <c r="C177" s="129"/>
      <c r="D177" s="129"/>
      <c r="E177" s="129"/>
      <c r="F177" s="1"/>
      <c r="G177" s="1"/>
      <c r="H177" s="1"/>
      <c r="I177" s="1"/>
      <c r="J177" s="1">
        <f t="shared" si="2"/>
        <v>0</v>
      </c>
    </row>
    <row r="178" spans="1:10" ht="12.75">
      <c r="A178" s="129"/>
      <c r="B178" s="129"/>
      <c r="C178" s="129"/>
      <c r="D178" s="129"/>
      <c r="E178" s="129"/>
      <c r="F178" s="1"/>
      <c r="G178" s="1"/>
      <c r="H178" s="1"/>
      <c r="I178" s="1"/>
      <c r="J178" s="1">
        <f t="shared" si="2"/>
        <v>0</v>
      </c>
    </row>
    <row r="179" spans="1:10" ht="12.75">
      <c r="A179" s="129"/>
      <c r="B179" s="129"/>
      <c r="C179" s="129"/>
      <c r="D179" s="129"/>
      <c r="E179" s="129"/>
      <c r="F179" s="1"/>
      <c r="G179" s="1"/>
      <c r="H179" s="1"/>
      <c r="I179" s="1"/>
      <c r="J179" s="1">
        <f t="shared" si="2"/>
        <v>0</v>
      </c>
    </row>
    <row r="180" spans="1:10" ht="12.75">
      <c r="A180" s="129"/>
      <c r="B180" s="129"/>
      <c r="C180" s="129"/>
      <c r="D180" s="129"/>
      <c r="E180" s="129"/>
      <c r="F180" s="1"/>
      <c r="G180" s="1"/>
      <c r="H180" s="1"/>
      <c r="I180" s="1"/>
      <c r="J180" s="1">
        <f t="shared" si="2"/>
        <v>0</v>
      </c>
    </row>
    <row r="181" spans="1:10" ht="12.75">
      <c r="A181" s="129"/>
      <c r="B181" s="129"/>
      <c r="C181" s="129"/>
      <c r="D181" s="129"/>
      <c r="E181" s="129"/>
      <c r="F181" s="1"/>
      <c r="G181" s="1"/>
      <c r="H181" s="1"/>
      <c r="I181" s="1"/>
      <c r="J181" s="1">
        <f t="shared" si="2"/>
        <v>0</v>
      </c>
    </row>
    <row r="182" spans="1:10" ht="12.75">
      <c r="A182" s="129"/>
      <c r="B182" s="129"/>
      <c r="C182" s="129"/>
      <c r="D182" s="129"/>
      <c r="E182" s="129"/>
      <c r="F182" s="1"/>
      <c r="G182" s="1"/>
      <c r="H182" s="1"/>
      <c r="I182" s="1"/>
      <c r="J182" s="1">
        <f t="shared" si="2"/>
        <v>0</v>
      </c>
    </row>
    <row r="183" spans="1:10" ht="12.75">
      <c r="A183" s="129"/>
      <c r="B183" s="129"/>
      <c r="C183" s="129"/>
      <c r="D183" s="129"/>
      <c r="E183" s="129"/>
      <c r="F183" s="1"/>
      <c r="G183" s="1"/>
      <c r="H183" s="1"/>
      <c r="I183" s="1"/>
      <c r="J183" s="1">
        <f t="shared" si="2"/>
        <v>0</v>
      </c>
    </row>
    <row r="184" spans="1:10" ht="12.75">
      <c r="A184" s="129"/>
      <c r="B184" s="129"/>
      <c r="C184" s="129"/>
      <c r="D184" s="129"/>
      <c r="E184" s="129"/>
      <c r="F184" s="1"/>
      <c r="G184" s="1"/>
      <c r="H184" s="1"/>
      <c r="I184" s="1"/>
      <c r="J184" s="1">
        <f t="shared" si="2"/>
        <v>0</v>
      </c>
    </row>
    <row r="185" spans="1:10" ht="12.75">
      <c r="A185" s="129"/>
      <c r="B185" s="129"/>
      <c r="C185" s="129"/>
      <c r="D185" s="129"/>
      <c r="E185" s="129"/>
      <c r="F185" s="1"/>
      <c r="G185" s="1"/>
      <c r="H185" s="1"/>
      <c r="I185" s="1"/>
      <c r="J185" s="1">
        <f t="shared" si="2"/>
        <v>0</v>
      </c>
    </row>
    <row r="186" spans="1:10" ht="12.75">
      <c r="A186" s="129"/>
      <c r="B186" s="129"/>
      <c r="C186" s="129"/>
      <c r="D186" s="129"/>
      <c r="E186" s="129"/>
      <c r="F186" s="1"/>
      <c r="G186" s="1"/>
      <c r="H186" s="1"/>
      <c r="I186" s="1"/>
      <c r="J186" s="1">
        <f t="shared" si="2"/>
        <v>0</v>
      </c>
    </row>
    <row r="187" spans="1:10" ht="12.75">
      <c r="A187" s="129"/>
      <c r="B187" s="129"/>
      <c r="C187" s="129"/>
      <c r="D187" s="129"/>
      <c r="E187" s="129"/>
      <c r="F187" s="1"/>
      <c r="G187" s="1"/>
      <c r="H187" s="1"/>
      <c r="I187" s="1"/>
      <c r="J187" s="1">
        <f t="shared" si="2"/>
        <v>0</v>
      </c>
    </row>
    <row r="188" spans="1:10" ht="12.75">
      <c r="A188" s="129"/>
      <c r="B188" s="129"/>
      <c r="C188" s="129"/>
      <c r="D188" s="129"/>
      <c r="E188" s="129"/>
      <c r="F188" s="1"/>
      <c r="G188" s="1"/>
      <c r="H188" s="1"/>
      <c r="I188" s="1"/>
      <c r="J188" s="1">
        <f t="shared" si="2"/>
        <v>0</v>
      </c>
    </row>
    <row r="189" spans="1:10" ht="12.75">
      <c r="A189" s="129"/>
      <c r="B189" s="129"/>
      <c r="C189" s="129"/>
      <c r="D189" s="129"/>
      <c r="E189" s="129"/>
      <c r="F189" s="1"/>
      <c r="G189" s="1"/>
      <c r="H189" s="1"/>
      <c r="I189" s="1"/>
      <c r="J189" s="1">
        <f t="shared" si="2"/>
        <v>0</v>
      </c>
    </row>
    <row r="190" spans="1:10" ht="12.75">
      <c r="A190" s="129"/>
      <c r="B190" s="129"/>
      <c r="C190" s="129"/>
      <c r="D190" s="129"/>
      <c r="E190" s="129"/>
      <c r="F190" s="1"/>
      <c r="G190" s="1"/>
      <c r="H190" s="1"/>
      <c r="I190" s="1"/>
      <c r="J190" s="1">
        <f t="shared" si="2"/>
        <v>0</v>
      </c>
    </row>
    <row r="191" spans="1:10" ht="12.75">
      <c r="A191" s="129"/>
      <c r="B191" s="129"/>
      <c r="C191" s="129"/>
      <c r="D191" s="129"/>
      <c r="E191" s="129"/>
      <c r="F191" s="1"/>
      <c r="G191" s="1"/>
      <c r="H191" s="1"/>
      <c r="I191" s="1"/>
      <c r="J191" s="1">
        <f t="shared" si="2"/>
        <v>0</v>
      </c>
    </row>
    <row r="192" spans="1:10" ht="12.75">
      <c r="A192" s="129"/>
      <c r="B192" s="129"/>
      <c r="C192" s="129"/>
      <c r="D192" s="129"/>
      <c r="E192" s="129"/>
      <c r="F192" s="1"/>
      <c r="G192" s="1"/>
      <c r="H192" s="1"/>
      <c r="I192" s="1"/>
      <c r="J192" s="1">
        <f t="shared" si="2"/>
        <v>0</v>
      </c>
    </row>
    <row r="193" spans="1:10" ht="12.75">
      <c r="A193" s="129"/>
      <c r="B193" s="129"/>
      <c r="C193" s="129"/>
      <c r="D193" s="129"/>
      <c r="E193" s="129"/>
      <c r="F193" s="1"/>
      <c r="G193" s="1"/>
      <c r="H193" s="1"/>
      <c r="I193" s="1"/>
      <c r="J193" s="1">
        <f t="shared" si="2"/>
        <v>0</v>
      </c>
    </row>
    <row r="194" spans="1:10" ht="12.75">
      <c r="A194" s="129"/>
      <c r="B194" s="129"/>
      <c r="C194" s="129"/>
      <c r="D194" s="129"/>
      <c r="E194" s="129"/>
      <c r="F194" s="1"/>
      <c r="G194" s="1"/>
      <c r="H194" s="1"/>
      <c r="I194" s="1"/>
      <c r="J194" s="1">
        <f t="shared" si="2"/>
        <v>0</v>
      </c>
    </row>
    <row r="195" spans="1:10" ht="12.75">
      <c r="A195" s="129"/>
      <c r="B195" s="129"/>
      <c r="C195" s="129"/>
      <c r="D195" s="129"/>
      <c r="E195" s="129"/>
      <c r="F195" s="1"/>
      <c r="G195" s="1"/>
      <c r="H195" s="1"/>
      <c r="I195" s="1"/>
      <c r="J195" s="1">
        <f t="shared" si="2"/>
        <v>0</v>
      </c>
    </row>
    <row r="196" spans="1:10" ht="12.75">
      <c r="A196" s="129"/>
      <c r="B196" s="129"/>
      <c r="C196" s="129"/>
      <c r="D196" s="129"/>
      <c r="E196" s="129"/>
      <c r="F196" s="1"/>
      <c r="G196" s="1"/>
      <c r="H196" s="1"/>
      <c r="I196" s="1"/>
      <c r="J196" s="1">
        <f aca="true" t="shared" si="3" ref="J196:J201">F196+G196+H196+I196</f>
        <v>0</v>
      </c>
    </row>
    <row r="197" spans="1:10" ht="12.75">
      <c r="A197" s="129"/>
      <c r="B197" s="129"/>
      <c r="C197" s="129"/>
      <c r="D197" s="129"/>
      <c r="E197" s="129"/>
      <c r="F197" s="1"/>
      <c r="G197" s="1"/>
      <c r="H197" s="1"/>
      <c r="I197" s="1"/>
      <c r="J197" s="1">
        <f t="shared" si="3"/>
        <v>0</v>
      </c>
    </row>
    <row r="198" spans="1:10" ht="12.75">
      <c r="A198" s="129"/>
      <c r="B198" s="129"/>
      <c r="C198" s="129"/>
      <c r="D198" s="129"/>
      <c r="E198" s="129"/>
      <c r="F198" s="1"/>
      <c r="G198" s="1"/>
      <c r="H198" s="1"/>
      <c r="I198" s="1"/>
      <c r="J198" s="1">
        <f t="shared" si="3"/>
        <v>0</v>
      </c>
    </row>
    <row r="199" spans="1:10" ht="12.75">
      <c r="A199" s="129"/>
      <c r="B199" s="129"/>
      <c r="C199" s="129"/>
      <c r="D199" s="129"/>
      <c r="E199" s="129"/>
      <c r="F199" s="1"/>
      <c r="G199" s="1"/>
      <c r="H199" s="1"/>
      <c r="I199" s="1"/>
      <c r="J199" s="1">
        <f t="shared" si="3"/>
        <v>0</v>
      </c>
    </row>
    <row r="200" spans="1:10" ht="12.75">
      <c r="A200" s="129"/>
      <c r="B200" s="129"/>
      <c r="C200" s="129"/>
      <c r="D200" s="129"/>
      <c r="E200" s="129"/>
      <c r="F200" s="1"/>
      <c r="G200" s="1"/>
      <c r="H200" s="1"/>
      <c r="I200" s="1"/>
      <c r="J200" s="1">
        <f t="shared" si="3"/>
        <v>0</v>
      </c>
    </row>
    <row r="201" spans="1:10" ht="12.75">
      <c r="A201" s="129"/>
      <c r="B201" s="129"/>
      <c r="C201" s="129"/>
      <c r="D201" s="129"/>
      <c r="E201" s="129"/>
      <c r="F201" s="1"/>
      <c r="G201" s="1"/>
      <c r="H201" s="1"/>
      <c r="I201" s="1"/>
      <c r="J201" s="1">
        <f t="shared" si="3"/>
        <v>0</v>
      </c>
    </row>
    <row r="202" spans="1:5" ht="12.75">
      <c r="A202" s="143"/>
      <c r="B202" s="143"/>
      <c r="C202" s="143"/>
      <c r="D202" s="143"/>
      <c r="E202" s="143"/>
    </row>
    <row r="203" spans="1:5" ht="12.75">
      <c r="A203" s="143"/>
      <c r="B203" s="143"/>
      <c r="C203" s="143"/>
      <c r="D203" s="143"/>
      <c r="E203" s="143"/>
    </row>
    <row r="204" spans="1:5" ht="12.75">
      <c r="A204" s="143"/>
      <c r="B204" s="143"/>
      <c r="C204" s="143"/>
      <c r="D204" s="143"/>
      <c r="E204" s="143"/>
    </row>
    <row r="205" spans="1:5" ht="12.75">
      <c r="A205" s="143"/>
      <c r="B205" s="143"/>
      <c r="C205" s="143"/>
      <c r="D205" s="143"/>
      <c r="E205" s="143"/>
    </row>
    <row r="206" spans="1:5" ht="12.75">
      <c r="A206" s="143"/>
      <c r="B206" s="143"/>
      <c r="C206" s="143"/>
      <c r="D206" s="143"/>
      <c r="E206" s="143"/>
    </row>
    <row r="207" spans="1:5" ht="12.75">
      <c r="A207" s="143"/>
      <c r="B207" s="143"/>
      <c r="C207" s="143"/>
      <c r="D207" s="143"/>
      <c r="E207" s="143"/>
    </row>
    <row r="208" spans="1:5" ht="12.75">
      <c r="A208" s="143"/>
      <c r="B208" s="143"/>
      <c r="C208" s="143"/>
      <c r="D208" s="143"/>
      <c r="E208" s="143"/>
    </row>
    <row r="209" spans="1:5" ht="12.75">
      <c r="A209" s="143"/>
      <c r="B209" s="143"/>
      <c r="C209" s="143"/>
      <c r="D209" s="143"/>
      <c r="E209" s="143"/>
    </row>
    <row r="210" spans="1:5" ht="12.75">
      <c r="A210" s="143"/>
      <c r="B210" s="143"/>
      <c r="C210" s="143"/>
      <c r="D210" s="143"/>
      <c r="E210" s="143"/>
    </row>
    <row r="211" spans="1:5" ht="12.75">
      <c r="A211" s="143"/>
      <c r="B211" s="143"/>
      <c r="C211" s="143"/>
      <c r="D211" s="143"/>
      <c r="E211" s="143"/>
    </row>
    <row r="212" spans="1:5" ht="12.75">
      <c r="A212" s="143"/>
      <c r="B212" s="143"/>
      <c r="C212" s="143"/>
      <c r="D212" s="143"/>
      <c r="E212" s="143"/>
    </row>
    <row r="213" spans="1:5" ht="12.75">
      <c r="A213" s="143"/>
      <c r="B213" s="143"/>
      <c r="C213" s="143"/>
      <c r="D213" s="143"/>
      <c r="E213" s="143"/>
    </row>
    <row r="214" spans="1:5" ht="12.75">
      <c r="A214" s="143"/>
      <c r="B214" s="143"/>
      <c r="C214" s="143"/>
      <c r="D214" s="143"/>
      <c r="E214" s="143"/>
    </row>
    <row r="215" spans="1:5" ht="12.75">
      <c r="A215" s="143"/>
      <c r="B215" s="143"/>
      <c r="C215" s="143"/>
      <c r="D215" s="143"/>
      <c r="E215" s="143"/>
    </row>
    <row r="216" spans="1:5" ht="12.75">
      <c r="A216" s="143"/>
      <c r="B216" s="143"/>
      <c r="C216" s="143"/>
      <c r="D216" s="143"/>
      <c r="E216" s="143"/>
    </row>
    <row r="217" spans="1:5" ht="12.75">
      <c r="A217" s="143"/>
      <c r="B217" s="143"/>
      <c r="C217" s="143"/>
      <c r="D217" s="143"/>
      <c r="E217" s="143"/>
    </row>
    <row r="218" spans="1:5" ht="12.75">
      <c r="A218" s="143"/>
      <c r="B218" s="143"/>
      <c r="C218" s="143"/>
      <c r="D218" s="143"/>
      <c r="E218" s="143"/>
    </row>
    <row r="219" spans="1:5" ht="12.75">
      <c r="A219" s="143"/>
      <c r="B219" s="143"/>
      <c r="C219" s="143"/>
      <c r="D219" s="143"/>
      <c r="E219" s="143"/>
    </row>
    <row r="220" spans="1:5" ht="12.75">
      <c r="A220" s="143"/>
      <c r="B220" s="143"/>
      <c r="C220" s="143"/>
      <c r="D220" s="143"/>
      <c r="E220" s="143"/>
    </row>
    <row r="221" spans="1:5" ht="12.75">
      <c r="A221" s="143"/>
      <c r="B221" s="143"/>
      <c r="C221" s="143"/>
      <c r="D221" s="143"/>
      <c r="E221" s="143"/>
    </row>
    <row r="222" spans="1:5" ht="12.75">
      <c r="A222" s="143"/>
      <c r="B222" s="143"/>
      <c r="C222" s="143"/>
      <c r="D222" s="143"/>
      <c r="E222" s="143"/>
    </row>
    <row r="223" spans="1:5" ht="12.75">
      <c r="A223" s="143"/>
      <c r="B223" s="143"/>
      <c r="C223" s="143"/>
      <c r="D223" s="143"/>
      <c r="E223" s="143"/>
    </row>
    <row r="224" spans="1:5" ht="12.75">
      <c r="A224" s="143"/>
      <c r="B224" s="143"/>
      <c r="C224" s="143"/>
      <c r="D224" s="143"/>
      <c r="E224" s="143"/>
    </row>
    <row r="225" spans="1:5" ht="12.75">
      <c r="A225" s="143"/>
      <c r="B225" s="143"/>
      <c r="C225" s="143"/>
      <c r="D225" s="143"/>
      <c r="E225" s="143"/>
    </row>
    <row r="226" spans="1:5" ht="12.75">
      <c r="A226" s="143"/>
      <c r="B226" s="143"/>
      <c r="C226" s="143"/>
      <c r="D226" s="143"/>
      <c r="E226" s="143"/>
    </row>
    <row r="227" spans="1:5" ht="12.75">
      <c r="A227" s="143"/>
      <c r="B227" s="143"/>
      <c r="C227" s="143"/>
      <c r="D227" s="143"/>
      <c r="E227" s="143"/>
    </row>
    <row r="228" spans="1:5" ht="12.75">
      <c r="A228" s="143"/>
      <c r="B228" s="143"/>
      <c r="C228" s="143"/>
      <c r="D228" s="143"/>
      <c r="E228" s="143"/>
    </row>
    <row r="229" spans="1:5" ht="12.75">
      <c r="A229" s="143"/>
      <c r="B229" s="143"/>
      <c r="C229" s="143"/>
      <c r="D229" s="143"/>
      <c r="E229" s="143"/>
    </row>
    <row r="230" spans="1:5" ht="12.75">
      <c r="A230" s="143"/>
      <c r="B230" s="143"/>
      <c r="C230" s="143"/>
      <c r="D230" s="143"/>
      <c r="E230" s="143"/>
    </row>
    <row r="231" spans="1:5" ht="12.75">
      <c r="A231" s="143"/>
      <c r="B231" s="143"/>
      <c r="C231" s="143"/>
      <c r="D231" s="143"/>
      <c r="E231" s="143"/>
    </row>
    <row r="232" spans="1:5" ht="12.75">
      <c r="A232" s="143"/>
      <c r="B232" s="143"/>
      <c r="C232" s="143"/>
      <c r="D232" s="143"/>
      <c r="E232" s="143"/>
    </row>
    <row r="233" spans="1:5" ht="12.75">
      <c r="A233" s="143"/>
      <c r="B233" s="143"/>
      <c r="C233" s="143"/>
      <c r="D233" s="143"/>
      <c r="E233" s="143"/>
    </row>
    <row r="234" spans="1:5" ht="12.75">
      <c r="A234" s="143"/>
      <c r="B234" s="143"/>
      <c r="C234" s="143"/>
      <c r="D234" s="143"/>
      <c r="E234" s="143"/>
    </row>
    <row r="235" spans="1:5" ht="12.75">
      <c r="A235" s="143"/>
      <c r="B235" s="143"/>
      <c r="C235" s="143"/>
      <c r="D235" s="143"/>
      <c r="E235" s="143"/>
    </row>
    <row r="236" spans="1:5" ht="12.75">
      <c r="A236" s="143"/>
      <c r="B236" s="143"/>
      <c r="C236" s="143"/>
      <c r="D236" s="143"/>
      <c r="E236" s="143"/>
    </row>
    <row r="237" spans="1:5" ht="12.75">
      <c r="A237" s="143"/>
      <c r="B237" s="143"/>
      <c r="C237" s="143"/>
      <c r="D237" s="143"/>
      <c r="E237" s="143"/>
    </row>
    <row r="238" spans="1:5" ht="12.75">
      <c r="A238" s="143"/>
      <c r="B238" s="143"/>
      <c r="C238" s="143"/>
      <c r="D238" s="143"/>
      <c r="E238" s="143"/>
    </row>
    <row r="239" spans="1:5" ht="12.75">
      <c r="A239" s="143"/>
      <c r="B239" s="143"/>
      <c r="C239" s="143"/>
      <c r="D239" s="143"/>
      <c r="E239" s="143"/>
    </row>
    <row r="240" spans="1:5" ht="12.75">
      <c r="A240" s="143"/>
      <c r="B240" s="143"/>
      <c r="C240" s="143"/>
      <c r="D240" s="143"/>
      <c r="E240" s="143"/>
    </row>
    <row r="241" spans="1:5" ht="12.75">
      <c r="A241" s="143"/>
      <c r="B241" s="143"/>
      <c r="C241" s="143"/>
      <c r="D241" s="143"/>
      <c r="E241" s="143"/>
    </row>
    <row r="242" spans="1:5" ht="12.75">
      <c r="A242" s="143"/>
      <c r="B242" s="143"/>
      <c r="C242" s="143"/>
      <c r="D242" s="143"/>
      <c r="E242" s="143"/>
    </row>
    <row r="243" spans="1:5" ht="12.75">
      <c r="A243" s="143"/>
      <c r="B243" s="143"/>
      <c r="C243" s="143"/>
      <c r="D243" s="143"/>
      <c r="E243" s="143"/>
    </row>
    <row r="244" spans="1:5" ht="12.75">
      <c r="A244" s="143"/>
      <c r="B244" s="143"/>
      <c r="C244" s="143"/>
      <c r="D244" s="143"/>
      <c r="E244" s="143"/>
    </row>
    <row r="245" spans="1:5" ht="12.75">
      <c r="A245" s="143"/>
      <c r="B245" s="143"/>
      <c r="C245" s="143"/>
      <c r="D245" s="143"/>
      <c r="E245" s="143"/>
    </row>
    <row r="246" spans="1:5" ht="12.75">
      <c r="A246" s="143"/>
      <c r="B246" s="143"/>
      <c r="C246" s="143"/>
      <c r="D246" s="143"/>
      <c r="E246" s="143"/>
    </row>
    <row r="247" spans="1:5" ht="12.75">
      <c r="A247" s="143"/>
      <c r="B247" s="143"/>
      <c r="C247" s="143"/>
      <c r="D247" s="143"/>
      <c r="E247" s="143"/>
    </row>
    <row r="248" spans="1:5" ht="12.75">
      <c r="A248" s="143"/>
      <c r="B248" s="143"/>
      <c r="C248" s="143"/>
      <c r="D248" s="143"/>
      <c r="E248" s="143"/>
    </row>
    <row r="249" spans="1:5" ht="12.75">
      <c r="A249" s="143"/>
      <c r="B249" s="143"/>
      <c r="C249" s="143"/>
      <c r="D249" s="143"/>
      <c r="E249" s="143"/>
    </row>
    <row r="250" spans="1:5" ht="12.75">
      <c r="A250" s="143"/>
      <c r="B250" s="143"/>
      <c r="C250" s="143"/>
      <c r="D250" s="143"/>
      <c r="E250" s="143"/>
    </row>
    <row r="251" spans="1:5" ht="12.75">
      <c r="A251" s="143"/>
      <c r="B251" s="143"/>
      <c r="C251" s="143"/>
      <c r="D251" s="143"/>
      <c r="E251" s="143"/>
    </row>
    <row r="252" spans="1:5" ht="12.75">
      <c r="A252" s="143"/>
      <c r="B252" s="143"/>
      <c r="C252" s="143"/>
      <c r="D252" s="143"/>
      <c r="E252" s="143"/>
    </row>
    <row r="253" spans="1:5" ht="12.75">
      <c r="A253" s="143"/>
      <c r="B253" s="143"/>
      <c r="C253" s="143"/>
      <c r="D253" s="143"/>
      <c r="E253" s="143"/>
    </row>
    <row r="254" spans="1:5" ht="12.75">
      <c r="A254" s="143"/>
      <c r="B254" s="143"/>
      <c r="C254" s="143"/>
      <c r="D254" s="143"/>
      <c r="E254" s="143"/>
    </row>
    <row r="255" spans="1:5" ht="12.75">
      <c r="A255" s="143"/>
      <c r="B255" s="143"/>
      <c r="C255" s="143"/>
      <c r="D255" s="143"/>
      <c r="E255" s="143"/>
    </row>
    <row r="256" spans="1:5" ht="12.75">
      <c r="A256" s="143"/>
      <c r="B256" s="143"/>
      <c r="C256" s="143"/>
      <c r="D256" s="143"/>
      <c r="E256" s="143"/>
    </row>
    <row r="257" spans="1:5" ht="12.75">
      <c r="A257" s="143"/>
      <c r="B257" s="143"/>
      <c r="C257" s="143"/>
      <c r="D257" s="143"/>
      <c r="E257" s="143"/>
    </row>
    <row r="258" spans="1:5" ht="12.75">
      <c r="A258" s="143"/>
      <c r="B258" s="143"/>
      <c r="C258" s="143"/>
      <c r="D258" s="143"/>
      <c r="E258" s="143"/>
    </row>
    <row r="259" spans="1:5" ht="12.75">
      <c r="A259" s="143"/>
      <c r="B259" s="143"/>
      <c r="C259" s="143"/>
      <c r="D259" s="143"/>
      <c r="E259" s="143"/>
    </row>
    <row r="260" spans="1:5" ht="12.75">
      <c r="A260" s="143"/>
      <c r="B260" s="143"/>
      <c r="C260" s="143"/>
      <c r="D260" s="143"/>
      <c r="E260" s="143"/>
    </row>
    <row r="261" spans="1:5" ht="12.75">
      <c r="A261" s="143"/>
      <c r="B261" s="143"/>
      <c r="C261" s="143"/>
      <c r="D261" s="143"/>
      <c r="E261" s="143"/>
    </row>
    <row r="262" spans="1:5" ht="12.75">
      <c r="A262" s="143"/>
      <c r="B262" s="143"/>
      <c r="C262" s="143"/>
      <c r="D262" s="143"/>
      <c r="E262" s="143"/>
    </row>
    <row r="263" spans="1:5" ht="12.75">
      <c r="A263" s="143"/>
      <c r="B263" s="143"/>
      <c r="C263" s="143"/>
      <c r="D263" s="143"/>
      <c r="E263" s="143"/>
    </row>
    <row r="264" spans="1:5" ht="12.75">
      <c r="A264" s="143"/>
      <c r="B264" s="143"/>
      <c r="C264" s="143"/>
      <c r="D264" s="143"/>
      <c r="E264" s="143"/>
    </row>
    <row r="265" spans="1:5" ht="12.75">
      <c r="A265" s="143"/>
      <c r="B265" s="143"/>
      <c r="C265" s="143"/>
      <c r="D265" s="143"/>
      <c r="E265" s="143"/>
    </row>
    <row r="266" spans="1:5" ht="12.75">
      <c r="A266" s="143"/>
      <c r="B266" s="143"/>
      <c r="C266" s="143"/>
      <c r="D266" s="143"/>
      <c r="E266" s="143"/>
    </row>
  </sheetData>
  <sheetProtection/>
  <mergeCells count="1">
    <mergeCell ref="A1:J1"/>
  </mergeCells>
  <printOptions/>
  <pageMargins left="0.51" right="0.23" top="0.49" bottom="0.68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19.57421875" style="0" customWidth="1"/>
    <col min="2" max="2" width="18.00390625" style="0" customWidth="1"/>
    <col min="3" max="3" width="13.7109375" style="0" customWidth="1"/>
    <col min="4" max="4" width="9.421875" style="0" customWidth="1"/>
    <col min="5" max="5" width="14.57421875" style="125" customWidth="1"/>
    <col min="6" max="6" width="14.140625" style="125" customWidth="1"/>
    <col min="7" max="7" width="15.7109375" style="0" customWidth="1"/>
    <col min="8" max="8" width="9.140625" style="0" customWidth="1"/>
    <col min="9" max="9" width="8.140625" style="0" customWidth="1"/>
    <col min="10" max="10" width="6.57421875" style="0" customWidth="1"/>
  </cols>
  <sheetData>
    <row r="1" spans="1:9" ht="38.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101" t="s">
        <v>53</v>
      </c>
      <c r="G1" s="101" t="s">
        <v>54</v>
      </c>
      <c r="H1" s="272" t="s">
        <v>30</v>
      </c>
      <c r="I1" s="272"/>
    </row>
    <row r="2" spans="1:9" ht="12.75" customHeight="1">
      <c r="A2" s="9" t="s">
        <v>77</v>
      </c>
      <c r="B2" s="12" t="s">
        <v>67</v>
      </c>
      <c r="C2" s="13" t="s">
        <v>49</v>
      </c>
      <c r="D2" s="13" t="s">
        <v>68</v>
      </c>
      <c r="E2" s="10">
        <v>192210006</v>
      </c>
      <c r="F2" s="10"/>
      <c r="G2" s="28"/>
      <c r="H2" s="91"/>
      <c r="I2" s="21"/>
    </row>
    <row r="3" spans="1:10" ht="12.75" customHeight="1">
      <c r="A3" s="9" t="s">
        <v>77</v>
      </c>
      <c r="B3" s="14" t="s">
        <v>73</v>
      </c>
      <c r="C3" s="15" t="s">
        <v>74</v>
      </c>
      <c r="D3" s="15" t="s">
        <v>14</v>
      </c>
      <c r="E3" s="10">
        <v>192210004</v>
      </c>
      <c r="F3" s="29"/>
      <c r="G3" s="42"/>
      <c r="H3" s="92" t="s">
        <v>11</v>
      </c>
      <c r="I3" s="19">
        <f>COUNTIF(D2:D200,"bf")</f>
        <v>3</v>
      </c>
      <c r="J3" s="108"/>
    </row>
    <row r="4" spans="1:9" ht="12.75" customHeight="1">
      <c r="A4" s="9" t="s">
        <v>89</v>
      </c>
      <c r="B4" s="14" t="s">
        <v>83</v>
      </c>
      <c r="C4" s="15" t="s">
        <v>50</v>
      </c>
      <c r="D4" s="15" t="s">
        <v>17</v>
      </c>
      <c r="E4" s="10">
        <v>192680007</v>
      </c>
      <c r="F4" s="9"/>
      <c r="G4" s="150"/>
      <c r="H4" s="92" t="s">
        <v>13</v>
      </c>
      <c r="I4" s="19">
        <f>COUNTIF(D2:D200,"bg")</f>
        <v>2</v>
      </c>
    </row>
    <row r="5" spans="1:9" ht="12.75" customHeight="1">
      <c r="A5" s="151" t="s">
        <v>35</v>
      </c>
      <c r="B5" s="166" t="s">
        <v>109</v>
      </c>
      <c r="C5" s="166" t="s">
        <v>110</v>
      </c>
      <c r="D5" s="166" t="s">
        <v>12</v>
      </c>
      <c r="E5" s="167">
        <v>194130062</v>
      </c>
      <c r="F5" s="28"/>
      <c r="G5" s="10"/>
      <c r="H5" s="92" t="s">
        <v>27</v>
      </c>
      <c r="I5" s="19">
        <f>COUNTIF(D2:D200,"mf")</f>
        <v>13</v>
      </c>
    </row>
    <row r="6" spans="1:9" ht="12.75" customHeight="1">
      <c r="A6" s="151" t="s">
        <v>113</v>
      </c>
      <c r="B6" s="168" t="s">
        <v>112</v>
      </c>
      <c r="C6" s="168" t="s">
        <v>111</v>
      </c>
      <c r="D6" s="167" t="s">
        <v>14</v>
      </c>
      <c r="E6" s="167">
        <v>193100067</v>
      </c>
      <c r="F6" s="28"/>
      <c r="G6" s="10"/>
      <c r="H6" s="92" t="s">
        <v>12</v>
      </c>
      <c r="I6" s="19">
        <f>COUNTIF(D2:D200,"mg")</f>
        <v>6</v>
      </c>
    </row>
    <row r="7" spans="1:9" ht="12.75" customHeight="1">
      <c r="A7" s="9" t="s">
        <v>203</v>
      </c>
      <c r="B7" s="169" t="s">
        <v>262</v>
      </c>
      <c r="C7" s="169" t="s">
        <v>263</v>
      </c>
      <c r="D7" s="169" t="s">
        <v>27</v>
      </c>
      <c r="E7" s="169"/>
      <c r="F7" s="28"/>
      <c r="G7" s="10"/>
      <c r="H7" s="92" t="s">
        <v>16</v>
      </c>
      <c r="I7" s="19">
        <f>COUNTIF(D2:D200,"cf")</f>
        <v>0</v>
      </c>
    </row>
    <row r="8" spans="1:9" ht="12.75" customHeight="1">
      <c r="A8" s="9" t="s">
        <v>42</v>
      </c>
      <c r="B8" s="170" t="s">
        <v>121</v>
      </c>
      <c r="C8" s="170" t="s">
        <v>122</v>
      </c>
      <c r="D8" s="170" t="s">
        <v>13</v>
      </c>
      <c r="E8" s="170">
        <v>194490021</v>
      </c>
      <c r="F8" s="10"/>
      <c r="G8" s="10"/>
      <c r="H8" s="92" t="s">
        <v>15</v>
      </c>
      <c r="I8" s="19">
        <f>COUNTIF(D2:D200,"cg")</f>
        <v>1</v>
      </c>
    </row>
    <row r="9" spans="1:9" ht="12.75" customHeight="1">
      <c r="A9" s="9" t="s">
        <v>42</v>
      </c>
      <c r="B9" s="171" t="s">
        <v>123</v>
      </c>
      <c r="C9" s="171" t="s">
        <v>39</v>
      </c>
      <c r="D9" s="172" t="s">
        <v>13</v>
      </c>
      <c r="E9" s="172">
        <v>194490055</v>
      </c>
      <c r="F9" s="9"/>
      <c r="G9" s="145"/>
      <c r="H9" s="92" t="s">
        <v>17</v>
      </c>
      <c r="I9" s="19">
        <f>COUNTIF(D2:D200,"jf")</f>
        <v>2</v>
      </c>
    </row>
    <row r="10" spans="1:9" ht="12.75" customHeight="1">
      <c r="A10" s="9" t="s">
        <v>42</v>
      </c>
      <c r="B10" s="169" t="s">
        <v>41</v>
      </c>
      <c r="C10" s="169" t="s">
        <v>115</v>
      </c>
      <c r="D10" s="169" t="s">
        <v>27</v>
      </c>
      <c r="E10" s="169" t="s">
        <v>124</v>
      </c>
      <c r="F10" s="10"/>
      <c r="G10" s="10"/>
      <c r="H10" s="92" t="s">
        <v>14</v>
      </c>
      <c r="I10" s="19">
        <f>COUNTIF(D2:D200,"jg")</f>
        <v>2</v>
      </c>
    </row>
    <row r="11" spans="1:9" ht="12.75" customHeight="1">
      <c r="A11" s="19" t="s">
        <v>137</v>
      </c>
      <c r="B11" s="12" t="s">
        <v>128</v>
      </c>
      <c r="C11" s="12" t="s">
        <v>33</v>
      </c>
      <c r="D11" s="12" t="s">
        <v>27</v>
      </c>
      <c r="E11" s="10">
        <v>194600038</v>
      </c>
      <c r="F11" s="10"/>
      <c r="G11" s="10"/>
      <c r="H11" s="20"/>
      <c r="I11" s="20"/>
    </row>
    <row r="12" spans="1:9" ht="12.75" customHeight="1">
      <c r="A12" s="19" t="s">
        <v>137</v>
      </c>
      <c r="B12" s="174" t="s">
        <v>138</v>
      </c>
      <c r="C12" s="174" t="s">
        <v>135</v>
      </c>
      <c r="D12" s="10" t="s">
        <v>27</v>
      </c>
      <c r="E12" s="10">
        <v>194600031</v>
      </c>
      <c r="F12" s="123"/>
      <c r="G12" s="10"/>
      <c r="H12" s="93" t="s">
        <v>28</v>
      </c>
      <c r="I12" s="23">
        <f>SUM(I7:I10)</f>
        <v>5</v>
      </c>
    </row>
    <row r="13" spans="1:9" ht="12.75" customHeight="1">
      <c r="A13" s="19" t="s">
        <v>137</v>
      </c>
      <c r="B13" s="175" t="s">
        <v>139</v>
      </c>
      <c r="C13" s="175" t="s">
        <v>132</v>
      </c>
      <c r="D13" s="12" t="s">
        <v>12</v>
      </c>
      <c r="E13" s="10">
        <v>194600030</v>
      </c>
      <c r="F13" s="123"/>
      <c r="G13" s="10"/>
      <c r="H13" s="93" t="s">
        <v>29</v>
      </c>
      <c r="I13" s="23">
        <f>SUM(I3:I6)</f>
        <v>24</v>
      </c>
    </row>
    <row r="14" spans="1:7" ht="12.75" customHeight="1">
      <c r="A14" s="98" t="s">
        <v>44</v>
      </c>
      <c r="B14" s="176" t="s">
        <v>45</v>
      </c>
      <c r="C14" s="177" t="s">
        <v>46</v>
      </c>
      <c r="D14" s="177" t="s">
        <v>27</v>
      </c>
      <c r="E14" s="178">
        <v>194630012</v>
      </c>
      <c r="F14" s="11"/>
      <c r="G14" s="10"/>
    </row>
    <row r="15" spans="1:9" ht="12.75" customHeight="1">
      <c r="A15" s="98" t="s">
        <v>44</v>
      </c>
      <c r="B15" s="176" t="s">
        <v>55</v>
      </c>
      <c r="C15" s="177" t="s">
        <v>56</v>
      </c>
      <c r="D15" s="177" t="s">
        <v>27</v>
      </c>
      <c r="E15" s="178">
        <v>194630017</v>
      </c>
      <c r="F15" s="28"/>
      <c r="G15" s="1"/>
      <c r="H15" s="94" t="s">
        <v>31</v>
      </c>
      <c r="I15" s="22">
        <f>SUM(I3:I10)</f>
        <v>29</v>
      </c>
    </row>
    <row r="16" spans="1:7" ht="12.75" customHeight="1">
      <c r="A16" s="98" t="s">
        <v>44</v>
      </c>
      <c r="B16" s="176" t="s">
        <v>154</v>
      </c>
      <c r="C16" s="177" t="s">
        <v>155</v>
      </c>
      <c r="D16" s="177" t="s">
        <v>27</v>
      </c>
      <c r="E16" s="178">
        <v>194630026</v>
      </c>
      <c r="F16" s="28"/>
      <c r="G16" s="1"/>
    </row>
    <row r="17" spans="1:7" ht="12.75" customHeight="1">
      <c r="A17" s="98" t="s">
        <v>44</v>
      </c>
      <c r="B17" s="176" t="s">
        <v>43</v>
      </c>
      <c r="C17" s="177" t="s">
        <v>57</v>
      </c>
      <c r="D17" s="177" t="s">
        <v>12</v>
      </c>
      <c r="E17" s="178">
        <v>194630025</v>
      </c>
      <c r="F17" s="28"/>
      <c r="G17" s="10"/>
    </row>
    <row r="18" spans="1:7" ht="12.75" customHeight="1">
      <c r="A18" s="98" t="s">
        <v>61</v>
      </c>
      <c r="B18" s="32" t="s">
        <v>164</v>
      </c>
      <c r="C18" s="32" t="s">
        <v>165</v>
      </c>
      <c r="D18" s="11" t="s">
        <v>11</v>
      </c>
      <c r="E18" s="32">
        <v>29</v>
      </c>
      <c r="F18" s="28"/>
      <c r="G18" s="10"/>
    </row>
    <row r="19" spans="1:7" ht="12.75" customHeight="1">
      <c r="A19" s="98" t="s">
        <v>61</v>
      </c>
      <c r="B19" s="32" t="s">
        <v>58</v>
      </c>
      <c r="C19" s="32" t="s">
        <v>59</v>
      </c>
      <c r="D19" s="11" t="s">
        <v>27</v>
      </c>
      <c r="E19" s="32">
        <v>26</v>
      </c>
      <c r="F19" s="28"/>
      <c r="G19" s="10"/>
    </row>
    <row r="20" spans="1:7" ht="12.75" customHeight="1">
      <c r="A20" s="9" t="s">
        <v>264</v>
      </c>
      <c r="B20" s="163" t="s">
        <v>265</v>
      </c>
      <c r="C20" s="164" t="s">
        <v>266</v>
      </c>
      <c r="D20" s="165" t="s">
        <v>12</v>
      </c>
      <c r="E20" s="165">
        <v>191830001</v>
      </c>
      <c r="F20" s="97"/>
      <c r="G20" s="10"/>
    </row>
    <row r="21" spans="1:7" ht="12.75" customHeight="1">
      <c r="A21" s="9" t="s">
        <v>267</v>
      </c>
      <c r="B21" s="10" t="s">
        <v>268</v>
      </c>
      <c r="C21" s="10" t="s">
        <v>269</v>
      </c>
      <c r="D21" s="10" t="s">
        <v>12</v>
      </c>
      <c r="E21" s="28">
        <v>2</v>
      </c>
      <c r="F21" s="28"/>
      <c r="G21" s="10"/>
    </row>
    <row r="22" spans="1:7" ht="12.75" customHeight="1">
      <c r="A22" s="9" t="s">
        <v>267</v>
      </c>
      <c r="B22" s="8" t="s">
        <v>270</v>
      </c>
      <c r="C22" s="162" t="s">
        <v>271</v>
      </c>
      <c r="D22" s="161" t="s">
        <v>12</v>
      </c>
      <c r="E22" s="161">
        <v>11</v>
      </c>
      <c r="F22" s="28"/>
      <c r="G22" s="10"/>
    </row>
    <row r="23" spans="1:7" ht="12.75" customHeight="1">
      <c r="A23" s="9" t="s">
        <v>267</v>
      </c>
      <c r="B23" s="163" t="s">
        <v>272</v>
      </c>
      <c r="C23" s="164" t="s">
        <v>273</v>
      </c>
      <c r="D23" s="165" t="s">
        <v>27</v>
      </c>
      <c r="E23" s="165">
        <v>7</v>
      </c>
      <c r="F23" s="28"/>
      <c r="G23" s="1"/>
    </row>
    <row r="24" spans="1:7" ht="12.75" customHeight="1">
      <c r="A24" s="9" t="s">
        <v>267</v>
      </c>
      <c r="B24" s="163" t="s">
        <v>274</v>
      </c>
      <c r="C24" s="164" t="s">
        <v>275</v>
      </c>
      <c r="D24" s="165" t="s">
        <v>27</v>
      </c>
      <c r="E24" s="165">
        <v>9</v>
      </c>
      <c r="F24" s="12"/>
      <c r="G24" s="1"/>
    </row>
    <row r="25" spans="1:7" ht="12.75" customHeight="1">
      <c r="A25" s="9" t="s">
        <v>276</v>
      </c>
      <c r="B25" s="163" t="s">
        <v>277</v>
      </c>
      <c r="C25" s="164" t="s">
        <v>278</v>
      </c>
      <c r="D25" s="165" t="s">
        <v>17</v>
      </c>
      <c r="E25" s="165"/>
      <c r="F25" s="12"/>
      <c r="G25" s="1"/>
    </row>
    <row r="26" spans="1:7" ht="12.75" customHeight="1">
      <c r="A26" s="9" t="s">
        <v>213</v>
      </c>
      <c r="B26" s="163" t="s">
        <v>279</v>
      </c>
      <c r="C26" s="164" t="s">
        <v>280</v>
      </c>
      <c r="D26" s="165" t="s">
        <v>27</v>
      </c>
      <c r="E26" s="165"/>
      <c r="F26" s="28"/>
      <c r="G26" s="1"/>
    </row>
    <row r="27" spans="1:7" ht="12.75" customHeight="1">
      <c r="A27" s="9" t="s">
        <v>213</v>
      </c>
      <c r="B27" s="163" t="s">
        <v>281</v>
      </c>
      <c r="C27" s="164" t="s">
        <v>282</v>
      </c>
      <c r="D27" s="165" t="s">
        <v>11</v>
      </c>
      <c r="E27" s="165"/>
      <c r="F27" s="28"/>
      <c r="G27" s="1"/>
    </row>
    <row r="28" spans="1:7" ht="12.75" customHeight="1">
      <c r="A28" s="9" t="s">
        <v>240</v>
      </c>
      <c r="B28" s="31" t="s">
        <v>283</v>
      </c>
      <c r="C28" s="53" t="s">
        <v>284</v>
      </c>
      <c r="D28" s="120" t="s">
        <v>15</v>
      </c>
      <c r="E28" s="34"/>
      <c r="F28" s="34"/>
      <c r="G28" s="10"/>
    </row>
    <row r="29" spans="1:10" ht="12.75" customHeight="1">
      <c r="A29" s="9" t="s">
        <v>212</v>
      </c>
      <c r="B29" s="31" t="s">
        <v>285</v>
      </c>
      <c r="C29" s="53" t="s">
        <v>282</v>
      </c>
      <c r="D29" s="120" t="s">
        <v>11</v>
      </c>
      <c r="E29" s="34"/>
      <c r="F29" s="34"/>
      <c r="G29" s="1"/>
      <c r="J29" s="96"/>
    </row>
    <row r="30" spans="1:10" ht="12.75" customHeight="1">
      <c r="A30" s="9" t="s">
        <v>210</v>
      </c>
      <c r="B30" s="31" t="s">
        <v>286</v>
      </c>
      <c r="C30" s="53" t="s">
        <v>287</v>
      </c>
      <c r="D30" s="120" t="s">
        <v>27</v>
      </c>
      <c r="E30" s="34"/>
      <c r="F30" s="34"/>
      <c r="G30" s="1"/>
      <c r="J30" s="96"/>
    </row>
    <row r="31" spans="1:10" ht="12.75" customHeight="1">
      <c r="A31" s="9" t="s">
        <v>210</v>
      </c>
      <c r="B31" s="30" t="s">
        <v>180</v>
      </c>
      <c r="C31" s="121" t="s">
        <v>288</v>
      </c>
      <c r="D31" s="122" t="s">
        <v>27</v>
      </c>
      <c r="E31" s="34"/>
      <c r="F31" s="34"/>
      <c r="G31" s="1"/>
      <c r="J31" s="96"/>
    </row>
    <row r="32" spans="1:10" ht="12.75" customHeight="1">
      <c r="A32" s="9"/>
      <c r="B32" s="31"/>
      <c r="C32" s="53"/>
      <c r="D32" s="120"/>
      <c r="E32" s="34"/>
      <c r="F32" s="34"/>
      <c r="G32" s="1"/>
      <c r="J32" s="96"/>
    </row>
    <row r="33" spans="1:10" ht="12.75" customHeight="1">
      <c r="A33" s="9"/>
      <c r="B33" s="30"/>
      <c r="C33" s="30"/>
      <c r="D33" s="34"/>
      <c r="E33" s="34"/>
      <c r="F33" s="34"/>
      <c r="G33" s="1"/>
      <c r="J33" s="97"/>
    </row>
    <row r="34" spans="1:10" ht="12.75" customHeight="1">
      <c r="A34" s="9"/>
      <c r="B34" s="17"/>
      <c r="C34" s="17"/>
      <c r="D34" s="103"/>
      <c r="E34" s="17"/>
      <c r="F34" s="17"/>
      <c r="G34" s="28"/>
      <c r="J34" s="96"/>
    </row>
    <row r="35" spans="1:10" ht="12.75" customHeight="1">
      <c r="A35" s="9"/>
      <c r="B35" s="17"/>
      <c r="C35" s="72"/>
      <c r="D35" s="118"/>
      <c r="E35" s="17"/>
      <c r="F35" s="17"/>
      <c r="G35" s="10"/>
      <c r="J35" s="96"/>
    </row>
    <row r="36" spans="1:7" ht="12.75" customHeight="1">
      <c r="A36" s="9"/>
      <c r="B36" s="27"/>
      <c r="C36" s="27"/>
      <c r="D36" s="27"/>
      <c r="E36" s="27"/>
      <c r="F36" s="27"/>
      <c r="G36" s="1"/>
    </row>
    <row r="37" spans="1:7" ht="12.75" customHeight="1">
      <c r="A37" s="9"/>
      <c r="B37" s="14"/>
      <c r="C37" s="15"/>
      <c r="D37" s="15"/>
      <c r="E37" s="124"/>
      <c r="F37" s="124"/>
      <c r="G37" s="1"/>
    </row>
    <row r="38" spans="1:7" ht="12.75" customHeight="1">
      <c r="A38" s="9"/>
      <c r="B38" s="14"/>
      <c r="C38" s="15"/>
      <c r="D38" s="15"/>
      <c r="E38" s="124"/>
      <c r="F38" s="124"/>
      <c r="G38" s="1"/>
    </row>
    <row r="39" spans="1:7" ht="12.75" customHeight="1">
      <c r="A39" s="9"/>
      <c r="B39" s="10"/>
      <c r="C39" s="10"/>
      <c r="D39" s="12"/>
      <c r="E39" s="28"/>
      <c r="F39" s="28"/>
      <c r="G39" s="10"/>
    </row>
    <row r="40" spans="1:7" ht="12.75" customHeight="1">
      <c r="A40" s="9"/>
      <c r="B40" s="12"/>
      <c r="C40" s="12"/>
      <c r="D40" s="12"/>
      <c r="E40" s="28"/>
      <c r="F40" s="28"/>
      <c r="G40" s="10"/>
    </row>
    <row r="41" spans="1:7" ht="12.75" customHeight="1">
      <c r="A41" s="9"/>
      <c r="B41" s="12"/>
      <c r="C41" s="12"/>
      <c r="D41" s="12"/>
      <c r="E41" s="124"/>
      <c r="F41" s="124"/>
      <c r="G41" s="1"/>
    </row>
    <row r="42" spans="1:7" ht="12.75" customHeight="1">
      <c r="A42" s="9"/>
      <c r="B42" s="14"/>
      <c r="C42" s="15"/>
      <c r="D42" s="15"/>
      <c r="E42" s="28"/>
      <c r="F42" s="28"/>
      <c r="G42" s="1"/>
    </row>
    <row r="43" spans="1:8" ht="12.75" customHeight="1">
      <c r="A43" s="9"/>
      <c r="B43" s="12"/>
      <c r="C43" s="12"/>
      <c r="D43" s="12"/>
      <c r="E43" s="28"/>
      <c r="F43" s="28"/>
      <c r="G43" s="1"/>
      <c r="H43" s="104"/>
    </row>
    <row r="44" spans="1:7" ht="12.75" customHeight="1">
      <c r="A44" s="9"/>
      <c r="B44" s="33"/>
      <c r="C44" s="117"/>
      <c r="D44" s="117"/>
      <c r="E44" s="28"/>
      <c r="F44" s="28"/>
      <c r="G44" s="10"/>
    </row>
    <row r="45" spans="1:7" ht="12.75" customHeight="1">
      <c r="A45" s="9"/>
      <c r="B45" s="12"/>
      <c r="C45" s="12"/>
      <c r="D45" s="12"/>
      <c r="E45" s="28"/>
      <c r="F45" s="28"/>
      <c r="G45" s="1"/>
    </row>
    <row r="46" spans="1:7" ht="12.75" customHeight="1">
      <c r="A46" s="9"/>
      <c r="B46" s="12"/>
      <c r="C46" s="12"/>
      <c r="D46" s="12"/>
      <c r="E46" s="124"/>
      <c r="F46" s="124"/>
      <c r="G46" s="1"/>
    </row>
    <row r="47" spans="1:7" ht="12.75" customHeight="1">
      <c r="A47" s="9"/>
      <c r="B47" s="111"/>
      <c r="C47" s="111"/>
      <c r="D47" s="115"/>
      <c r="E47" s="39"/>
      <c r="F47" s="39"/>
      <c r="G47" s="1"/>
    </row>
    <row r="48" spans="1:7" ht="12.75" customHeight="1">
      <c r="A48" s="19"/>
      <c r="B48" s="12"/>
      <c r="C48" s="12"/>
      <c r="D48" s="12"/>
      <c r="E48" s="28"/>
      <c r="F48" s="28"/>
      <c r="G48" s="28"/>
    </row>
    <row r="49" spans="1:7" ht="12.75" customHeight="1">
      <c r="A49" s="98"/>
      <c r="B49" s="12"/>
      <c r="C49" s="12"/>
      <c r="D49" s="12"/>
      <c r="E49" s="28"/>
      <c r="F49" s="28"/>
      <c r="G49" s="10"/>
    </row>
    <row r="50" spans="1:7" ht="12.75" customHeight="1">
      <c r="A50" s="98"/>
      <c r="B50" s="12"/>
      <c r="C50" s="12"/>
      <c r="D50" s="12"/>
      <c r="E50" s="28"/>
      <c r="F50" s="28"/>
      <c r="G50" s="10"/>
    </row>
    <row r="51" spans="1:7" ht="12.75">
      <c r="A51" s="9"/>
      <c r="B51" s="33"/>
      <c r="C51" s="117"/>
      <c r="D51" s="117"/>
      <c r="E51" s="28"/>
      <c r="F51" s="28"/>
      <c r="G51" s="10"/>
    </row>
    <row r="52" spans="1:7" ht="12.75">
      <c r="A52" s="9"/>
      <c r="B52" s="12"/>
      <c r="C52" s="12"/>
      <c r="D52" s="12"/>
      <c r="E52" s="28"/>
      <c r="F52" s="28"/>
      <c r="G52" s="1"/>
    </row>
    <row r="53" spans="1:7" ht="12.75">
      <c r="A53" s="9"/>
      <c r="B53" s="12"/>
      <c r="C53" s="12"/>
      <c r="D53" s="12"/>
      <c r="E53" s="124"/>
      <c r="F53" s="124"/>
      <c r="G53" s="1"/>
    </row>
    <row r="54" spans="1:7" ht="12.75">
      <c r="A54" s="9"/>
      <c r="B54" s="111"/>
      <c r="C54" s="111"/>
      <c r="D54" s="115"/>
      <c r="E54" s="39"/>
      <c r="F54" s="39"/>
      <c r="G54" s="1"/>
    </row>
    <row r="55" spans="1:7" ht="12.75">
      <c r="A55" s="19"/>
      <c r="B55" s="12"/>
      <c r="C55" s="12"/>
      <c r="D55" s="12"/>
      <c r="E55" s="28"/>
      <c r="F55" s="28"/>
      <c r="G55" s="28"/>
    </row>
    <row r="56" spans="1:7" ht="12.75" customHeight="1">
      <c r="A56" s="98"/>
      <c r="B56" s="12"/>
      <c r="C56" s="12"/>
      <c r="D56" s="12"/>
      <c r="E56" s="28"/>
      <c r="F56" s="28"/>
      <c r="G56" s="10"/>
    </row>
    <row r="57" spans="1:7" ht="13.5" customHeight="1">
      <c r="A57" s="98"/>
      <c r="B57" s="12"/>
      <c r="C57" s="12"/>
      <c r="D57" s="12"/>
      <c r="E57" s="28"/>
      <c r="F57" s="28"/>
      <c r="G57" s="10"/>
    </row>
    <row r="58" spans="1:7" ht="12.75">
      <c r="A58" s="19"/>
      <c r="B58" s="16"/>
      <c r="C58" s="12"/>
      <c r="D58" s="12"/>
      <c r="E58" s="16"/>
      <c r="F58" s="16"/>
      <c r="G58" s="1"/>
    </row>
    <row r="59" spans="1:7" ht="12.75">
      <c r="A59" s="19"/>
      <c r="B59" s="16"/>
      <c r="C59" s="12"/>
      <c r="D59" s="12"/>
      <c r="E59" s="39"/>
      <c r="F59" s="39"/>
      <c r="G59" s="1"/>
    </row>
    <row r="60" spans="1:7" ht="12.75" customHeight="1">
      <c r="A60" s="19"/>
      <c r="B60" s="16"/>
      <c r="C60" s="12"/>
      <c r="D60" s="12"/>
      <c r="E60" s="16"/>
      <c r="F60" s="16"/>
      <c r="G60" s="1"/>
    </row>
    <row r="61" spans="1:7" ht="12.75">
      <c r="A61" s="19"/>
      <c r="B61" s="16"/>
      <c r="C61" s="12"/>
      <c r="D61" s="12"/>
      <c r="E61" s="16"/>
      <c r="F61" s="16"/>
      <c r="G61" s="1"/>
    </row>
    <row r="62" spans="1:7" ht="12.75">
      <c r="A62" s="19"/>
      <c r="B62" s="16"/>
      <c r="C62" s="12"/>
      <c r="D62" s="12"/>
      <c r="E62" s="16"/>
      <c r="F62" s="16"/>
      <c r="G62" s="1"/>
    </row>
    <row r="63" spans="1:7" ht="12.75">
      <c r="A63" s="19"/>
      <c r="B63" s="16"/>
      <c r="C63" s="12"/>
      <c r="D63" s="12"/>
      <c r="E63" s="16"/>
      <c r="F63" s="16"/>
      <c r="G63" s="1"/>
    </row>
    <row r="64" spans="1:7" ht="12.75">
      <c r="A64" s="9"/>
      <c r="B64" s="12"/>
      <c r="C64" s="12"/>
      <c r="D64" s="12"/>
      <c r="E64" s="28"/>
      <c r="F64" s="28"/>
      <c r="G64" s="1"/>
    </row>
    <row r="65" spans="1:7" ht="12.75">
      <c r="A65" s="9"/>
      <c r="B65" s="12"/>
      <c r="C65" s="12"/>
      <c r="D65" s="12"/>
      <c r="E65" s="28"/>
      <c r="F65" s="28"/>
      <c r="G65" s="1"/>
    </row>
    <row r="66" spans="1:7" ht="12.75">
      <c r="A66" s="9"/>
      <c r="B66" s="17"/>
      <c r="C66" s="17"/>
      <c r="D66" s="103"/>
      <c r="E66" s="17"/>
      <c r="F66" s="17"/>
      <c r="G66" s="28"/>
    </row>
    <row r="67" spans="1:7" ht="12.75">
      <c r="A67" s="9"/>
      <c r="B67" s="27"/>
      <c r="C67" s="27"/>
      <c r="D67" s="27"/>
      <c r="E67" s="27"/>
      <c r="F67" s="27"/>
      <c r="G67" s="28"/>
    </row>
    <row r="68" spans="1:7" ht="12.75">
      <c r="A68" s="9"/>
      <c r="B68" s="30"/>
      <c r="C68" s="30"/>
      <c r="D68" s="34"/>
      <c r="E68" s="34"/>
      <c r="F68" s="34"/>
      <c r="G68" s="10"/>
    </row>
    <row r="69" spans="1:7" ht="12.75">
      <c r="A69" s="9"/>
      <c r="B69" s="30"/>
      <c r="C69" s="30"/>
      <c r="D69" s="34"/>
      <c r="E69" s="34"/>
      <c r="F69" s="34"/>
      <c r="G69" s="1"/>
    </row>
    <row r="70" spans="1:7" ht="12.75">
      <c r="A70" s="9"/>
      <c r="B70" s="30"/>
      <c r="C70" s="30"/>
      <c r="D70" s="34"/>
      <c r="E70" s="34"/>
      <c r="F70" s="34"/>
      <c r="G70" s="1"/>
    </row>
    <row r="71" spans="1:7" ht="12.75">
      <c r="A71" s="9"/>
      <c r="B71" s="30"/>
      <c r="C71" s="30"/>
      <c r="D71" s="34"/>
      <c r="E71" s="34"/>
      <c r="F71" s="34"/>
      <c r="G71" s="10"/>
    </row>
    <row r="72" spans="1:7" ht="12.75">
      <c r="A72" s="9"/>
      <c r="B72" s="30"/>
      <c r="C72" s="30"/>
      <c r="D72" s="34"/>
      <c r="E72" s="34"/>
      <c r="F72" s="34"/>
      <c r="G72" s="10"/>
    </row>
    <row r="73" spans="1:7" ht="12.75" customHeight="1">
      <c r="A73" s="9"/>
      <c r="B73" s="30"/>
      <c r="C73" s="30"/>
      <c r="D73" s="34"/>
      <c r="E73" s="34"/>
      <c r="F73" s="34"/>
      <c r="G73" s="10"/>
    </row>
    <row r="74" spans="1:7" ht="12.75">
      <c r="A74" s="19"/>
      <c r="B74" s="12"/>
      <c r="C74" s="12"/>
      <c r="D74" s="12"/>
      <c r="E74" s="28"/>
      <c r="F74" s="28"/>
      <c r="G74" s="1"/>
    </row>
    <row r="75" spans="1:7" ht="12.75">
      <c r="A75" s="9"/>
      <c r="B75" s="10"/>
      <c r="C75" s="10"/>
      <c r="D75" s="12"/>
      <c r="E75" s="28"/>
      <c r="F75" s="28"/>
      <c r="G75" s="10"/>
    </row>
    <row r="76" spans="1:7" ht="12.75">
      <c r="A76" s="9"/>
      <c r="B76" s="12"/>
      <c r="C76" s="12"/>
      <c r="D76" s="12"/>
      <c r="E76" s="28"/>
      <c r="F76" s="28"/>
      <c r="G76" s="10"/>
    </row>
    <row r="77" spans="1:7" ht="12.75">
      <c r="A77" s="9"/>
      <c r="B77" s="10"/>
      <c r="C77" s="117"/>
      <c r="D77" s="117"/>
      <c r="E77" s="28"/>
      <c r="F77" s="28"/>
      <c r="G77" s="10"/>
    </row>
    <row r="78" spans="1:7" ht="12.75">
      <c r="A78" s="9"/>
      <c r="B78" s="12"/>
      <c r="C78" s="15"/>
      <c r="D78" s="15"/>
      <c r="E78" s="28"/>
      <c r="F78" s="28"/>
      <c r="G78" s="10"/>
    </row>
    <row r="79" spans="1:7" ht="12.75">
      <c r="A79" s="9"/>
      <c r="B79" s="33"/>
      <c r="C79" s="116"/>
      <c r="D79" s="116"/>
      <c r="E79" s="28"/>
      <c r="F79" s="28"/>
      <c r="G79" s="10"/>
    </row>
    <row r="80" spans="1:7" ht="12.75">
      <c r="A80" s="9"/>
      <c r="B80" s="69"/>
      <c r="C80" s="100"/>
      <c r="D80" s="100"/>
      <c r="E80" s="28"/>
      <c r="F80" s="28"/>
      <c r="G80" s="10"/>
    </row>
    <row r="81" spans="1:7" ht="12.75">
      <c r="A81" s="9"/>
      <c r="B81" s="12"/>
      <c r="C81" s="15"/>
      <c r="D81" s="15"/>
      <c r="E81" s="124"/>
      <c r="F81" s="124"/>
      <c r="G81" s="1"/>
    </row>
    <row r="82" spans="1:7" ht="12.75">
      <c r="A82" s="9"/>
      <c r="B82" s="12"/>
      <c r="C82" s="15"/>
      <c r="D82" s="15"/>
      <c r="E82" s="28"/>
      <c r="F82" s="28"/>
      <c r="G82" s="1"/>
    </row>
    <row r="83" spans="1:7" ht="12.75">
      <c r="A83" s="9"/>
      <c r="B83" s="14"/>
      <c r="C83" s="15"/>
      <c r="D83" s="15"/>
      <c r="E83" s="28"/>
      <c r="F83" s="28"/>
      <c r="G83" s="1"/>
    </row>
    <row r="84" spans="1:7" ht="12.75">
      <c r="A84" s="9"/>
      <c r="B84" s="12"/>
      <c r="C84" s="13"/>
      <c r="D84" s="13"/>
      <c r="E84" s="28"/>
      <c r="F84" s="28"/>
      <c r="G84" s="95"/>
    </row>
    <row r="85" spans="1:7" ht="12.75">
      <c r="A85" s="9"/>
      <c r="B85" s="14"/>
      <c r="C85" s="15"/>
      <c r="D85" s="15"/>
      <c r="E85" s="124"/>
      <c r="F85" s="124"/>
      <c r="G85" s="95"/>
    </row>
    <row r="86" spans="1:7" ht="12.75">
      <c r="A86" s="9"/>
      <c r="B86" s="14"/>
      <c r="C86" s="15"/>
      <c r="D86" s="15"/>
      <c r="E86" s="124"/>
      <c r="F86" s="124"/>
      <c r="G86" s="95"/>
    </row>
    <row r="87" spans="1:7" ht="12.75">
      <c r="A87" s="9"/>
      <c r="B87" s="14"/>
      <c r="C87" s="15"/>
      <c r="D87" s="15"/>
      <c r="E87" s="124"/>
      <c r="F87" s="124"/>
      <c r="G87" s="95"/>
    </row>
    <row r="88" spans="1:7" ht="12.75">
      <c r="A88" s="9"/>
      <c r="B88" s="112"/>
      <c r="C88" s="113"/>
      <c r="D88" s="113"/>
      <c r="E88" s="28"/>
      <c r="F88" s="28"/>
      <c r="G88" s="28"/>
    </row>
    <row r="89" spans="1:7" ht="12.75">
      <c r="A89" s="9"/>
      <c r="B89" s="114"/>
      <c r="C89" s="114"/>
      <c r="D89" s="114"/>
      <c r="E89" s="28"/>
      <c r="F89" s="28"/>
      <c r="G89" s="28"/>
    </row>
    <row r="90" spans="1:7" ht="12.75">
      <c r="A90" s="9"/>
      <c r="B90" s="114"/>
      <c r="C90" s="114"/>
      <c r="D90" s="114"/>
      <c r="E90" s="28"/>
      <c r="F90" s="28"/>
      <c r="G90" s="28"/>
    </row>
    <row r="91" spans="1:7" ht="12.75">
      <c r="A91" s="9"/>
      <c r="B91" s="111"/>
      <c r="C91" s="111"/>
      <c r="D91" s="115"/>
      <c r="E91" s="39"/>
      <c r="F91" s="39"/>
      <c r="G91" s="1"/>
    </row>
    <row r="92" spans="1:7" ht="12.75">
      <c r="A92" s="9"/>
      <c r="B92" s="111"/>
      <c r="C92" s="111"/>
      <c r="D92" s="111"/>
      <c r="E92" s="28"/>
      <c r="F92" s="28"/>
      <c r="G92" s="1"/>
    </row>
    <row r="93" spans="1:7" ht="12.75">
      <c r="A93" s="9"/>
      <c r="B93" s="109"/>
      <c r="C93" s="110"/>
      <c r="D93" s="110"/>
      <c r="E93" s="12"/>
      <c r="F93" s="12"/>
      <c r="G93" s="1"/>
    </row>
    <row r="94" spans="1:7" ht="12.75">
      <c r="A94" s="9"/>
      <c r="B94" s="109"/>
      <c r="C94" s="110"/>
      <c r="D94" s="110"/>
      <c r="E94" s="12"/>
      <c r="F94" s="12"/>
      <c r="G94" s="1"/>
    </row>
    <row r="95" spans="1:7" ht="12.75">
      <c r="A95" s="9"/>
      <c r="B95" s="14"/>
      <c r="C95" s="15"/>
      <c r="D95" s="15"/>
      <c r="E95" s="28"/>
      <c r="F95" s="28"/>
      <c r="G95" s="1"/>
    </row>
    <row r="96" spans="1:7" ht="12.75">
      <c r="A96" s="1"/>
      <c r="B96" s="1"/>
      <c r="C96" s="1"/>
      <c r="D96" s="1"/>
      <c r="E96" s="11"/>
      <c r="F96" s="11"/>
      <c r="G96" s="1"/>
    </row>
    <row r="97" spans="1:7" ht="12.75">
      <c r="A97" s="1"/>
      <c r="B97" s="1"/>
      <c r="C97" s="1"/>
      <c r="D97" s="1"/>
      <c r="E97" s="11"/>
      <c r="F97" s="11"/>
      <c r="G97" s="1"/>
    </row>
    <row r="98" spans="1:7" ht="12.75">
      <c r="A98" s="47"/>
      <c r="B98" s="44"/>
      <c r="C98" s="44"/>
      <c r="D98" s="44"/>
      <c r="E98" s="45"/>
      <c r="F98" s="147"/>
      <c r="G98" s="48"/>
    </row>
    <row r="99" spans="1:7" ht="12.75">
      <c r="A99" s="47"/>
      <c r="B99" s="44"/>
      <c r="C99" s="44"/>
      <c r="D99" s="44"/>
      <c r="E99" s="45"/>
      <c r="F99" s="45"/>
      <c r="G99" s="49"/>
    </row>
    <row r="100" spans="1:7" ht="12.75">
      <c r="A100" s="47"/>
      <c r="B100" s="44"/>
      <c r="C100" s="44"/>
      <c r="D100" s="44"/>
      <c r="E100" s="45"/>
      <c r="F100" s="148"/>
      <c r="G100" s="1"/>
    </row>
    <row r="101" spans="1:7" ht="12.75">
      <c r="A101" s="47"/>
      <c r="B101" s="44"/>
      <c r="C101" s="44"/>
      <c r="D101" s="44"/>
      <c r="E101" s="45"/>
      <c r="F101" s="148"/>
      <c r="G101" s="1"/>
    </row>
    <row r="102" spans="1:7" ht="12.75">
      <c r="A102" s="1"/>
      <c r="B102" s="28"/>
      <c r="C102" s="10"/>
      <c r="D102" s="32"/>
      <c r="E102" s="11"/>
      <c r="F102" s="11"/>
      <c r="G102" s="1"/>
    </row>
    <row r="103" spans="1:7" ht="12.75">
      <c r="A103" s="1"/>
      <c r="B103" s="28"/>
      <c r="C103" s="10"/>
      <c r="D103" s="32"/>
      <c r="E103" s="11"/>
      <c r="F103" s="11"/>
      <c r="G103" s="1"/>
    </row>
    <row r="104" spans="1:7" ht="12.75">
      <c r="A104" s="1"/>
      <c r="B104" s="28"/>
      <c r="C104" s="10"/>
      <c r="D104" s="32"/>
      <c r="E104" s="11"/>
      <c r="F104" s="11"/>
      <c r="G104" s="1"/>
    </row>
    <row r="105" spans="1:7" ht="12.75">
      <c r="A105" s="1"/>
      <c r="B105" s="28"/>
      <c r="C105" s="10"/>
      <c r="D105" s="32"/>
      <c r="E105" s="11"/>
      <c r="F105" s="11"/>
      <c r="G105" s="1"/>
    </row>
    <row r="106" spans="1:7" ht="12.75">
      <c r="A106" s="1"/>
      <c r="B106" s="28"/>
      <c r="C106" s="10"/>
      <c r="D106" s="32"/>
      <c r="E106" s="11"/>
      <c r="F106" s="11"/>
      <c r="G106" s="1"/>
    </row>
    <row r="107" spans="1:7" ht="12.75">
      <c r="A107" s="1"/>
      <c r="B107" s="28"/>
      <c r="C107" s="10"/>
      <c r="D107" s="32"/>
      <c r="E107" s="11"/>
      <c r="F107" s="11"/>
      <c r="G107" s="1"/>
    </row>
    <row r="108" spans="1:7" ht="12.75">
      <c r="A108" s="1"/>
      <c r="B108" s="28"/>
      <c r="C108" s="10"/>
      <c r="D108" s="32"/>
      <c r="E108" s="11"/>
      <c r="F108" s="11"/>
      <c r="G108" s="1"/>
    </row>
    <row r="109" spans="1:7" ht="12.75">
      <c r="A109" s="1"/>
      <c r="B109" s="28"/>
      <c r="C109" s="10"/>
      <c r="D109" s="32"/>
      <c r="E109" s="11"/>
      <c r="F109" s="11"/>
      <c r="G109" s="1"/>
    </row>
    <row r="110" spans="1:7" ht="12.75">
      <c r="A110" s="1"/>
      <c r="B110" s="28"/>
      <c r="C110" s="10"/>
      <c r="D110" s="32"/>
      <c r="E110" s="11"/>
      <c r="F110" s="11"/>
      <c r="G110" s="1"/>
    </row>
    <row r="111" spans="1:7" ht="12.75">
      <c r="A111" s="1"/>
      <c r="B111" s="28"/>
      <c r="C111" s="10"/>
      <c r="D111" s="32"/>
      <c r="E111" s="11"/>
      <c r="F111" s="11"/>
      <c r="G111" s="1"/>
    </row>
    <row r="112" spans="1:7" ht="12.75">
      <c r="A112" s="1"/>
      <c r="B112" s="28"/>
      <c r="C112" s="10"/>
      <c r="D112" s="32"/>
      <c r="E112" s="11"/>
      <c r="F112" s="11"/>
      <c r="G112" s="1"/>
    </row>
    <row r="113" spans="1:7" ht="12.75">
      <c r="A113" s="11"/>
      <c r="B113" s="1"/>
      <c r="C113" s="1"/>
      <c r="D113" s="1"/>
      <c r="E113" s="11"/>
      <c r="F113" s="11"/>
      <c r="G113" s="1"/>
    </row>
    <row r="114" spans="1:7" ht="12.75">
      <c r="A114" s="1"/>
      <c r="B114" s="1"/>
      <c r="C114" s="1"/>
      <c r="D114" s="1"/>
      <c r="E114" s="11"/>
      <c r="F114" s="11"/>
      <c r="G114" s="1"/>
    </row>
    <row r="115" spans="1:7" ht="12.75">
      <c r="A115" s="1"/>
      <c r="B115" s="1"/>
      <c r="C115" s="1"/>
      <c r="D115" s="1"/>
      <c r="E115" s="11"/>
      <c r="F115" s="11"/>
      <c r="G115" s="1"/>
    </row>
    <row r="116" spans="1:7" ht="12.75">
      <c r="A116" s="1"/>
      <c r="B116" s="1"/>
      <c r="C116" s="1"/>
      <c r="D116" s="1"/>
      <c r="E116" s="11"/>
      <c r="F116" s="11"/>
      <c r="G116" s="1"/>
    </row>
    <row r="117" spans="1:7" ht="12.75">
      <c r="A117" s="1"/>
      <c r="B117" s="1"/>
      <c r="C117" s="1"/>
      <c r="D117" s="1"/>
      <c r="E117" s="11"/>
      <c r="F117" s="11"/>
      <c r="G117" s="1"/>
    </row>
    <row r="118" spans="1:7" ht="12.75">
      <c r="A118" s="1"/>
      <c r="B118" s="1"/>
      <c r="C118" s="1"/>
      <c r="D118" s="1"/>
      <c r="E118" s="11"/>
      <c r="F118" s="11"/>
      <c r="G118" s="1"/>
    </row>
    <row r="119" spans="1:7" ht="12.75">
      <c r="A119" s="1"/>
      <c r="B119" s="1"/>
      <c r="C119" s="1"/>
      <c r="D119" s="1"/>
      <c r="E119" s="11"/>
      <c r="F119" s="11"/>
      <c r="G119" s="1"/>
    </row>
    <row r="120" spans="1:7" ht="12.75">
      <c r="A120" s="1"/>
      <c r="B120" s="1"/>
      <c r="C120" s="1"/>
      <c r="D120" s="1"/>
      <c r="E120" s="11"/>
      <c r="F120" s="11"/>
      <c r="G120" s="1"/>
    </row>
    <row r="121" spans="1:7" ht="12.75">
      <c r="A121" s="1"/>
      <c r="B121" s="1"/>
      <c r="C121" s="1"/>
      <c r="D121" s="1"/>
      <c r="E121" s="11"/>
      <c r="F121" s="11"/>
      <c r="G121" s="1"/>
    </row>
    <row r="122" spans="1:7" ht="12.75">
      <c r="A122" s="1"/>
      <c r="B122" s="1"/>
      <c r="C122" s="1"/>
      <c r="D122" s="1"/>
      <c r="E122" s="11"/>
      <c r="F122" s="11"/>
      <c r="G122" s="1"/>
    </row>
    <row r="123" spans="1:7" ht="12.75">
      <c r="A123" s="1"/>
      <c r="B123" s="1"/>
      <c r="C123" s="1"/>
      <c r="D123" s="1"/>
      <c r="E123" s="11"/>
      <c r="F123" s="11"/>
      <c r="G123" s="1"/>
    </row>
    <row r="124" spans="1:7" ht="12.75">
      <c r="A124" s="1"/>
      <c r="B124" s="1"/>
      <c r="C124" s="1"/>
      <c r="D124" s="1"/>
      <c r="E124" s="11"/>
      <c r="F124" s="11"/>
      <c r="G124" s="1"/>
    </row>
    <row r="125" spans="1:7" ht="12.75">
      <c r="A125" s="1"/>
      <c r="B125" s="1"/>
      <c r="C125" s="1"/>
      <c r="D125" s="1"/>
      <c r="E125" s="11"/>
      <c r="F125" s="11"/>
      <c r="G125" s="1"/>
    </row>
    <row r="126" spans="1:7" ht="12.75">
      <c r="A126" s="1"/>
      <c r="B126" s="1"/>
      <c r="C126" s="1"/>
      <c r="D126" s="1"/>
      <c r="E126" s="11"/>
      <c r="F126" s="11"/>
      <c r="G126" s="1"/>
    </row>
    <row r="127" spans="1:7" ht="12.75">
      <c r="A127" s="1"/>
      <c r="B127" s="1"/>
      <c r="C127" s="1"/>
      <c r="D127" s="1"/>
      <c r="E127" s="11"/>
      <c r="F127" s="11"/>
      <c r="G127" s="1"/>
    </row>
    <row r="128" spans="1:7" ht="12.75">
      <c r="A128" s="1"/>
      <c r="B128" s="1"/>
      <c r="C128" s="1"/>
      <c r="D128" s="1"/>
      <c r="E128" s="11"/>
      <c r="F128" s="11"/>
      <c r="G128" s="1"/>
    </row>
    <row r="129" spans="1:7" ht="12.75">
      <c r="A129" s="1"/>
      <c r="B129" s="1"/>
      <c r="C129" s="1"/>
      <c r="D129" s="1"/>
      <c r="E129" s="11"/>
      <c r="F129" s="11"/>
      <c r="G129" s="1"/>
    </row>
    <row r="130" spans="1:7" ht="12.75">
      <c r="A130" s="1"/>
      <c r="B130" s="1"/>
      <c r="C130" s="1"/>
      <c r="D130" s="1"/>
      <c r="E130" s="11"/>
      <c r="F130" s="11"/>
      <c r="G130" s="1"/>
    </row>
    <row r="131" spans="1:7" ht="12.75">
      <c r="A131" s="1"/>
      <c r="B131" s="1"/>
      <c r="C131" s="1"/>
      <c r="D131" s="1"/>
      <c r="E131" s="11"/>
      <c r="F131" s="11"/>
      <c r="G131" s="1"/>
    </row>
    <row r="132" spans="1:7" ht="12.75">
      <c r="A132" s="1"/>
      <c r="B132" s="1"/>
      <c r="C132" s="1"/>
      <c r="D132" s="1"/>
      <c r="E132" s="11"/>
      <c r="F132" s="11"/>
      <c r="G132" s="1"/>
    </row>
    <row r="133" spans="1:7" ht="12.75">
      <c r="A133" s="1"/>
      <c r="B133" s="1"/>
      <c r="C133" s="1"/>
      <c r="D133" s="1"/>
      <c r="E133" s="11"/>
      <c r="F133" s="11"/>
      <c r="G133" s="1"/>
    </row>
    <row r="134" spans="1:7" ht="12.75">
      <c r="A134" s="1"/>
      <c r="B134" s="1"/>
      <c r="C134" s="1"/>
      <c r="D134" s="1"/>
      <c r="E134" s="11"/>
      <c r="F134" s="11"/>
      <c r="G134" s="1"/>
    </row>
    <row r="135" spans="1:7" ht="12.75">
      <c r="A135" s="1"/>
      <c r="B135" s="1"/>
      <c r="C135" s="1"/>
      <c r="D135" s="1"/>
      <c r="E135" s="11"/>
      <c r="F135" s="11"/>
      <c r="G135" s="1"/>
    </row>
    <row r="136" spans="1:7" ht="12.75">
      <c r="A136" s="1"/>
      <c r="B136" s="1"/>
      <c r="C136" s="1"/>
      <c r="D136" s="1"/>
      <c r="E136" s="11"/>
      <c r="F136" s="11"/>
      <c r="G136" s="1"/>
    </row>
    <row r="137" spans="1:7" ht="12.75">
      <c r="A137" s="1"/>
      <c r="B137" s="1"/>
      <c r="C137" s="1"/>
      <c r="D137" s="1"/>
      <c r="E137" s="11"/>
      <c r="F137" s="11"/>
      <c r="G137" s="1"/>
    </row>
    <row r="138" spans="1:7" ht="12.75">
      <c r="A138" s="1"/>
      <c r="B138" s="1"/>
      <c r="C138" s="1"/>
      <c r="D138" s="1"/>
      <c r="E138" s="11"/>
      <c r="F138" s="11"/>
      <c r="G138" s="1"/>
    </row>
    <row r="139" spans="1:7" ht="12.75">
      <c r="A139" s="1"/>
      <c r="B139" s="1"/>
      <c r="C139" s="1"/>
      <c r="D139" s="1"/>
      <c r="E139" s="11"/>
      <c r="F139" s="11"/>
      <c r="G139" s="1"/>
    </row>
    <row r="140" spans="1:7" ht="12.75">
      <c r="A140" s="1"/>
      <c r="B140" s="1"/>
      <c r="C140" s="1"/>
      <c r="D140" s="1"/>
      <c r="E140" s="11"/>
      <c r="F140" s="11"/>
      <c r="G140" s="1"/>
    </row>
    <row r="141" spans="1:7" ht="12.75">
      <c r="A141" s="1"/>
      <c r="B141" s="1"/>
      <c r="C141" s="1"/>
      <c r="D141" s="1"/>
      <c r="E141" s="11"/>
      <c r="F141" s="11"/>
      <c r="G141" s="1"/>
    </row>
    <row r="142" spans="1:7" ht="12.75">
      <c r="A142" s="1"/>
      <c r="B142" s="1"/>
      <c r="C142" s="1"/>
      <c r="D142" s="1"/>
      <c r="E142" s="11"/>
      <c r="F142" s="11"/>
      <c r="G142" s="1"/>
    </row>
    <row r="143" spans="1:7" ht="12.75">
      <c r="A143" s="1"/>
      <c r="B143" s="1"/>
      <c r="C143" s="1"/>
      <c r="D143" s="1"/>
      <c r="E143" s="11"/>
      <c r="F143" s="11"/>
      <c r="G143" s="1"/>
    </row>
    <row r="144" spans="1:7" ht="12.75">
      <c r="A144" s="1"/>
      <c r="B144" s="1"/>
      <c r="C144" s="1"/>
      <c r="D144" s="1"/>
      <c r="E144" s="11"/>
      <c r="F144" s="11"/>
      <c r="G144" s="1"/>
    </row>
    <row r="145" spans="1:7" ht="12.75">
      <c r="A145" s="1"/>
      <c r="B145" s="1"/>
      <c r="C145" s="1"/>
      <c r="D145" s="1"/>
      <c r="E145" s="11"/>
      <c r="F145" s="11"/>
      <c r="G145" s="1"/>
    </row>
    <row r="146" spans="1:7" ht="12.75">
      <c r="A146" s="1"/>
      <c r="B146" s="1"/>
      <c r="C146" s="1"/>
      <c r="D146" s="1"/>
      <c r="E146" s="11"/>
      <c r="F146" s="11"/>
      <c r="G146" s="1"/>
    </row>
    <row r="147" spans="1:7" ht="12.75">
      <c r="A147" s="1"/>
      <c r="B147" s="1"/>
      <c r="C147" s="1"/>
      <c r="D147" s="1"/>
      <c r="E147" s="11"/>
      <c r="F147" s="11"/>
      <c r="G147" s="1"/>
    </row>
    <row r="148" spans="1:7" ht="12.75">
      <c r="A148" s="1"/>
      <c r="B148" s="1"/>
      <c r="C148" s="1"/>
      <c r="D148" s="1"/>
      <c r="E148" s="11"/>
      <c r="F148" s="11"/>
      <c r="G148" s="1"/>
    </row>
    <row r="149" spans="1:7" ht="12.75">
      <c r="A149" s="1"/>
      <c r="B149" s="1"/>
      <c r="C149" s="1"/>
      <c r="D149" s="1"/>
      <c r="E149" s="11"/>
      <c r="F149" s="11"/>
      <c r="G149" s="1"/>
    </row>
    <row r="150" spans="1:7" ht="12.75">
      <c r="A150" s="1"/>
      <c r="B150" s="1"/>
      <c r="C150" s="1"/>
      <c r="D150" s="1"/>
      <c r="E150" s="11"/>
      <c r="F150" s="11"/>
      <c r="G150" s="1"/>
    </row>
    <row r="151" spans="1:7" ht="12.75">
      <c r="A151" s="1"/>
      <c r="B151" s="1"/>
      <c r="C151" s="1"/>
      <c r="D151" s="1"/>
      <c r="E151" s="11"/>
      <c r="F151" s="11"/>
      <c r="G151" s="1"/>
    </row>
    <row r="152" spans="1:7" ht="12.75">
      <c r="A152" s="1"/>
      <c r="B152" s="1"/>
      <c r="C152" s="1"/>
      <c r="D152" s="1"/>
      <c r="E152" s="11"/>
      <c r="F152" s="11"/>
      <c r="G152" s="1"/>
    </row>
    <row r="153" spans="1:7" ht="12.75">
      <c r="A153" s="1"/>
      <c r="B153" s="1"/>
      <c r="C153" s="1"/>
      <c r="D153" s="1"/>
      <c r="E153" s="11"/>
      <c r="F153" s="11"/>
      <c r="G153" s="1"/>
    </row>
    <row r="154" spans="1:7" ht="12.75">
      <c r="A154" s="1"/>
      <c r="B154" s="1"/>
      <c r="C154" s="1"/>
      <c r="D154" s="1"/>
      <c r="E154" s="11"/>
      <c r="F154" s="11"/>
      <c r="G154" s="1"/>
    </row>
    <row r="155" spans="1:7" ht="12.75">
      <c r="A155" s="1"/>
      <c r="B155" s="1"/>
      <c r="C155" s="1"/>
      <c r="D155" s="1"/>
      <c r="E155" s="11"/>
      <c r="F155" s="11"/>
      <c r="G155" s="1"/>
    </row>
    <row r="156" spans="1:7" ht="12.75">
      <c r="A156" s="1"/>
      <c r="B156" s="1"/>
      <c r="C156" s="1"/>
      <c r="D156" s="1"/>
      <c r="E156" s="11"/>
      <c r="F156" s="11"/>
      <c r="G156" s="1"/>
    </row>
    <row r="157" spans="1:7" ht="12.75">
      <c r="A157" s="1"/>
      <c r="B157" s="1"/>
      <c r="C157" s="1"/>
      <c r="D157" s="1"/>
      <c r="E157" s="11"/>
      <c r="F157" s="11"/>
      <c r="G157" s="1"/>
    </row>
    <row r="158" spans="1:7" ht="12.75">
      <c r="A158" s="1"/>
      <c r="B158" s="1"/>
      <c r="C158" s="1"/>
      <c r="D158" s="1"/>
      <c r="E158" s="11"/>
      <c r="F158" s="11"/>
      <c r="G158" s="1"/>
    </row>
    <row r="159" spans="1:7" ht="12.75">
      <c r="A159" s="1"/>
      <c r="B159" s="1"/>
      <c r="C159" s="1"/>
      <c r="D159" s="1"/>
      <c r="E159" s="11"/>
      <c r="F159" s="11"/>
      <c r="G159" s="1"/>
    </row>
    <row r="160" spans="1:7" ht="12.75">
      <c r="A160" s="1"/>
      <c r="B160" s="1"/>
      <c r="C160" s="1"/>
      <c r="D160" s="1"/>
      <c r="E160" s="11"/>
      <c r="F160" s="11"/>
      <c r="G160" s="1"/>
    </row>
    <row r="161" spans="1:7" ht="12.75">
      <c r="A161" s="1"/>
      <c r="B161" s="1"/>
      <c r="C161" s="1"/>
      <c r="D161" s="1"/>
      <c r="E161" s="11"/>
      <c r="F161" s="11"/>
      <c r="G161" s="1"/>
    </row>
    <row r="162" spans="1:7" ht="12.75">
      <c r="A162" s="1"/>
      <c r="B162" s="1"/>
      <c r="C162" s="1"/>
      <c r="D162" s="1"/>
      <c r="E162" s="11"/>
      <c r="F162" s="11"/>
      <c r="G162" s="1"/>
    </row>
    <row r="163" spans="1:7" ht="12.75">
      <c r="A163" s="1"/>
      <c r="B163" s="1"/>
      <c r="C163" s="1"/>
      <c r="D163" s="1"/>
      <c r="E163" s="11"/>
      <c r="F163" s="11"/>
      <c r="G163" s="1"/>
    </row>
    <row r="164" spans="1:7" ht="12.75">
      <c r="A164" s="1"/>
      <c r="B164" s="1"/>
      <c r="C164" s="1"/>
      <c r="D164" s="1"/>
      <c r="E164" s="11"/>
      <c r="F164" s="11"/>
      <c r="G164" s="1"/>
    </row>
    <row r="165" spans="1:7" ht="12.75">
      <c r="A165" s="1"/>
      <c r="B165" s="1"/>
      <c r="C165" s="1"/>
      <c r="D165" s="1"/>
      <c r="E165" s="11"/>
      <c r="F165" s="11"/>
      <c r="G165" s="1"/>
    </row>
    <row r="166" spans="1:7" ht="12.75">
      <c r="A166" s="1"/>
      <c r="B166" s="1"/>
      <c r="C166" s="1"/>
      <c r="D166" s="1"/>
      <c r="E166" s="11"/>
      <c r="F166" s="11"/>
      <c r="G166" s="1"/>
    </row>
    <row r="167" spans="1:7" ht="12.75">
      <c r="A167" s="1"/>
      <c r="B167" s="1"/>
      <c r="C167" s="1"/>
      <c r="D167" s="1"/>
      <c r="E167" s="11"/>
      <c r="F167" s="11"/>
      <c r="G167" s="1"/>
    </row>
    <row r="168" spans="1:7" ht="12.75">
      <c r="A168" s="1"/>
      <c r="B168" s="1"/>
      <c r="C168" s="1"/>
      <c r="D168" s="1"/>
      <c r="E168" s="11"/>
      <c r="F168" s="11"/>
      <c r="G168" s="1"/>
    </row>
    <row r="169" spans="1:7" ht="12.75">
      <c r="A169" s="1"/>
      <c r="B169" s="1"/>
      <c r="C169" s="1"/>
      <c r="D169" s="1"/>
      <c r="E169" s="11"/>
      <c r="F169" s="11"/>
      <c r="G169" s="1"/>
    </row>
    <row r="170" spans="1:7" ht="12.75">
      <c r="A170" s="1"/>
      <c r="B170" s="1"/>
      <c r="C170" s="1"/>
      <c r="D170" s="1"/>
      <c r="E170" s="11"/>
      <c r="F170" s="11"/>
      <c r="G170" s="1"/>
    </row>
  </sheetData>
  <sheetProtection/>
  <mergeCells count="1">
    <mergeCell ref="H1:I1"/>
  </mergeCells>
  <hyperlinks>
    <hyperlink ref="C5" r:id="rId1" display="laurent.fougnies@free.fr"/>
  </hyperlinks>
  <printOptions/>
  <pageMargins left="0.33" right="0.23" top="0.62" bottom="0.54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140625" style="0" customWidth="1"/>
    <col min="2" max="2" width="18.00390625" style="0" customWidth="1"/>
    <col min="3" max="3" width="13.7109375" style="0" customWidth="1"/>
    <col min="5" max="5" width="14.7109375" style="0" customWidth="1"/>
  </cols>
  <sheetData>
    <row r="1" spans="1:10" ht="18">
      <c r="A1" s="271" t="s">
        <v>22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38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169</v>
      </c>
      <c r="I2" s="4" t="s">
        <v>170</v>
      </c>
      <c r="J2" s="4" t="s">
        <v>7</v>
      </c>
    </row>
    <row r="3" spans="1:10" ht="15.75">
      <c r="A3" s="197" t="s">
        <v>61</v>
      </c>
      <c r="B3" s="207" t="s">
        <v>167</v>
      </c>
      <c r="C3" s="207" t="s">
        <v>214</v>
      </c>
      <c r="D3" s="208" t="s">
        <v>11</v>
      </c>
      <c r="E3" s="209">
        <v>34</v>
      </c>
      <c r="F3" s="195">
        <v>12</v>
      </c>
      <c r="G3" s="195">
        <v>12</v>
      </c>
      <c r="H3" s="195"/>
      <c r="I3" s="195"/>
      <c r="J3" s="195">
        <f aca="true" t="shared" si="0" ref="J3:J52">F3+G3+I3</f>
        <v>24</v>
      </c>
    </row>
    <row r="4" spans="1:10" ht="15.75">
      <c r="A4" s="195" t="s">
        <v>42</v>
      </c>
      <c r="B4" s="210" t="s">
        <v>118</v>
      </c>
      <c r="C4" s="210" t="s">
        <v>215</v>
      </c>
      <c r="D4" s="211" t="s">
        <v>11</v>
      </c>
      <c r="E4" s="210">
        <v>194490015</v>
      </c>
      <c r="F4" s="195">
        <v>10</v>
      </c>
      <c r="G4" s="195">
        <v>12</v>
      </c>
      <c r="H4" s="195"/>
      <c r="I4" s="195"/>
      <c r="J4" s="195">
        <f t="shared" si="0"/>
        <v>22</v>
      </c>
    </row>
    <row r="5" spans="1:10" ht="15.75">
      <c r="A5" s="195" t="s">
        <v>212</v>
      </c>
      <c r="B5" s="212" t="s">
        <v>184</v>
      </c>
      <c r="C5" s="212" t="s">
        <v>216</v>
      </c>
      <c r="D5" s="200" t="s">
        <v>11</v>
      </c>
      <c r="E5" s="197"/>
      <c r="F5" s="195">
        <v>10</v>
      </c>
      <c r="G5" s="195">
        <v>5</v>
      </c>
      <c r="H5" s="195"/>
      <c r="I5" s="195"/>
      <c r="J5" s="195">
        <f t="shared" si="0"/>
        <v>15</v>
      </c>
    </row>
    <row r="6" spans="1:10" ht="15.75">
      <c r="A6" s="9" t="s">
        <v>51</v>
      </c>
      <c r="B6" s="14" t="s">
        <v>90</v>
      </c>
      <c r="C6" s="15" t="s">
        <v>91</v>
      </c>
      <c r="D6" s="15" t="s">
        <v>11</v>
      </c>
      <c r="E6" s="10">
        <v>194070097</v>
      </c>
      <c r="F6" s="1">
        <v>10</v>
      </c>
      <c r="G6" s="1">
        <v>4</v>
      </c>
      <c r="H6" s="1"/>
      <c r="I6" s="1"/>
      <c r="J6" s="59">
        <f t="shared" si="0"/>
        <v>14</v>
      </c>
    </row>
    <row r="7" spans="1:10" ht="15.75">
      <c r="A7" s="9" t="s">
        <v>212</v>
      </c>
      <c r="B7" s="40" t="s">
        <v>190</v>
      </c>
      <c r="C7" s="28" t="s">
        <v>64</v>
      </c>
      <c r="D7" s="15" t="s">
        <v>11</v>
      </c>
      <c r="E7" s="28"/>
      <c r="F7" s="1">
        <v>10</v>
      </c>
      <c r="G7" s="1">
        <v>4</v>
      </c>
      <c r="H7" s="1"/>
      <c r="I7" s="1"/>
      <c r="J7" s="59">
        <f t="shared" si="0"/>
        <v>14</v>
      </c>
    </row>
    <row r="8" spans="1:10" ht="15.75">
      <c r="A8" s="9" t="s">
        <v>42</v>
      </c>
      <c r="B8" s="170" t="s">
        <v>120</v>
      </c>
      <c r="C8" s="170" t="s">
        <v>50</v>
      </c>
      <c r="D8" s="186" t="s">
        <v>11</v>
      </c>
      <c r="E8" s="170">
        <v>194490008</v>
      </c>
      <c r="F8" s="1">
        <v>10</v>
      </c>
      <c r="G8" s="1">
        <v>2</v>
      </c>
      <c r="H8" s="59"/>
      <c r="I8" s="59"/>
      <c r="J8" s="59">
        <f>F8+G8+I8</f>
        <v>12</v>
      </c>
    </row>
    <row r="9" spans="1:10" ht="15.75">
      <c r="A9" s="9" t="s">
        <v>212</v>
      </c>
      <c r="B9" s="12" t="s">
        <v>185</v>
      </c>
      <c r="C9" s="12" t="s">
        <v>217</v>
      </c>
      <c r="D9" s="12" t="s">
        <v>11</v>
      </c>
      <c r="E9" s="28"/>
      <c r="F9" s="1">
        <v>10</v>
      </c>
      <c r="G9" s="1">
        <v>2</v>
      </c>
      <c r="H9" s="1"/>
      <c r="I9" s="1"/>
      <c r="J9" s="59">
        <f t="shared" si="0"/>
        <v>12</v>
      </c>
    </row>
    <row r="10" spans="1:10" ht="15.75">
      <c r="A10" s="9" t="s">
        <v>42</v>
      </c>
      <c r="B10" s="30" t="s">
        <v>186</v>
      </c>
      <c r="C10" s="30" t="s">
        <v>34</v>
      </c>
      <c r="D10" s="12" t="s">
        <v>11</v>
      </c>
      <c r="E10" s="28"/>
      <c r="F10" s="1">
        <v>10</v>
      </c>
      <c r="G10" s="1">
        <v>2</v>
      </c>
      <c r="H10" s="1"/>
      <c r="I10" s="1"/>
      <c r="J10" s="59">
        <f t="shared" si="0"/>
        <v>12</v>
      </c>
    </row>
    <row r="11" spans="1:10" ht="15.75">
      <c r="A11" s="9" t="s">
        <v>105</v>
      </c>
      <c r="B11" s="191" t="s">
        <v>187</v>
      </c>
      <c r="C11" s="191" t="s">
        <v>218</v>
      </c>
      <c r="D11" s="192" t="s">
        <v>11</v>
      </c>
      <c r="E11" s="193"/>
      <c r="F11" s="1">
        <v>10</v>
      </c>
      <c r="G11" s="1">
        <v>2</v>
      </c>
      <c r="H11" s="1"/>
      <c r="I11" s="1"/>
      <c r="J11" s="59">
        <f t="shared" si="0"/>
        <v>12</v>
      </c>
    </row>
    <row r="12" spans="1:10" ht="15.75">
      <c r="A12" s="9" t="s">
        <v>44</v>
      </c>
      <c r="B12" s="176" t="s">
        <v>149</v>
      </c>
      <c r="C12" s="177" t="s">
        <v>34</v>
      </c>
      <c r="D12" s="177" t="s">
        <v>11</v>
      </c>
      <c r="E12" s="178">
        <v>194630018</v>
      </c>
      <c r="F12" s="11">
        <v>10</v>
      </c>
      <c r="G12" s="11">
        <v>0</v>
      </c>
      <c r="H12" s="59"/>
      <c r="I12" s="59"/>
      <c r="J12" s="59">
        <f>F12+G12+I12</f>
        <v>10</v>
      </c>
    </row>
    <row r="13" spans="1:10" ht="15.75">
      <c r="A13" s="9" t="s">
        <v>44</v>
      </c>
      <c r="B13" s="181" t="s">
        <v>152</v>
      </c>
      <c r="C13" s="181" t="s">
        <v>153</v>
      </c>
      <c r="D13" s="177" t="s">
        <v>11</v>
      </c>
      <c r="E13" s="178">
        <v>194630008</v>
      </c>
      <c r="F13" s="11">
        <v>10</v>
      </c>
      <c r="G13" s="11">
        <v>0</v>
      </c>
      <c r="H13" s="11"/>
      <c r="I13" s="11"/>
      <c r="J13" s="59">
        <f t="shared" si="0"/>
        <v>10</v>
      </c>
    </row>
    <row r="14" spans="1:10" ht="15.75">
      <c r="A14" s="9" t="s">
        <v>213</v>
      </c>
      <c r="B14" s="1" t="s">
        <v>188</v>
      </c>
      <c r="C14" s="1" t="s">
        <v>64</v>
      </c>
      <c r="D14" s="15" t="s">
        <v>11</v>
      </c>
      <c r="E14" s="1"/>
      <c r="F14" s="1">
        <v>10</v>
      </c>
      <c r="G14" s="1">
        <v>0</v>
      </c>
      <c r="H14" s="1"/>
      <c r="I14" s="1"/>
      <c r="J14" s="59">
        <f t="shared" si="0"/>
        <v>10</v>
      </c>
    </row>
    <row r="15" spans="1:10" ht="15.75">
      <c r="A15" s="9" t="s">
        <v>61</v>
      </c>
      <c r="B15" s="14" t="s">
        <v>189</v>
      </c>
      <c r="C15" s="15" t="s">
        <v>50</v>
      </c>
      <c r="D15" s="15" t="s">
        <v>11</v>
      </c>
      <c r="E15" s="28"/>
      <c r="F15" s="1">
        <v>8</v>
      </c>
      <c r="G15" s="1">
        <v>2</v>
      </c>
      <c r="H15" s="1"/>
      <c r="I15" s="1"/>
      <c r="J15" s="59">
        <f t="shared" si="0"/>
        <v>10</v>
      </c>
    </row>
    <row r="16" spans="1:10" ht="15.75">
      <c r="A16" s="145" t="s">
        <v>61</v>
      </c>
      <c r="B16" s="137" t="s">
        <v>163</v>
      </c>
      <c r="C16" s="55" t="s">
        <v>219</v>
      </c>
      <c r="D16" s="25" t="s">
        <v>11</v>
      </c>
      <c r="E16" s="32">
        <v>32</v>
      </c>
      <c r="F16" s="1">
        <v>4</v>
      </c>
      <c r="G16" s="1">
        <v>4</v>
      </c>
      <c r="H16" s="1"/>
      <c r="I16" s="1"/>
      <c r="J16" s="59">
        <f t="shared" si="0"/>
        <v>8</v>
      </c>
    </row>
    <row r="17" spans="1:10" ht="15.75">
      <c r="A17" s="9" t="s">
        <v>211</v>
      </c>
      <c r="B17" s="31" t="s">
        <v>181</v>
      </c>
      <c r="C17" s="53" t="s">
        <v>220</v>
      </c>
      <c r="D17" s="15" t="s">
        <v>11</v>
      </c>
      <c r="E17" s="1"/>
      <c r="F17" s="1">
        <v>6</v>
      </c>
      <c r="G17" s="1">
        <v>2</v>
      </c>
      <c r="H17" s="1"/>
      <c r="I17" s="1"/>
      <c r="J17" s="59">
        <f t="shared" si="0"/>
        <v>8</v>
      </c>
    </row>
    <row r="18" spans="1:10" ht="15.75">
      <c r="A18" s="9" t="s">
        <v>210</v>
      </c>
      <c r="B18" s="12" t="s">
        <v>180</v>
      </c>
      <c r="C18" s="12" t="s">
        <v>221</v>
      </c>
      <c r="D18" s="15" t="s">
        <v>11</v>
      </c>
      <c r="E18" s="90"/>
      <c r="F18" s="1">
        <v>3</v>
      </c>
      <c r="G18" s="1">
        <v>4</v>
      </c>
      <c r="H18" s="1"/>
      <c r="I18" s="1"/>
      <c r="J18" s="59">
        <f t="shared" si="0"/>
        <v>7</v>
      </c>
    </row>
    <row r="19" spans="1:10" ht="15.75">
      <c r="A19" s="9" t="s">
        <v>44</v>
      </c>
      <c r="B19" s="181" t="s">
        <v>150</v>
      </c>
      <c r="C19" s="181" t="s">
        <v>151</v>
      </c>
      <c r="D19" s="177" t="s">
        <v>11</v>
      </c>
      <c r="E19" s="178">
        <v>194630002</v>
      </c>
      <c r="F19" s="11">
        <v>4</v>
      </c>
      <c r="G19" s="11">
        <v>2</v>
      </c>
      <c r="H19" s="59"/>
      <c r="I19" s="59"/>
      <c r="J19" s="59">
        <f>F19+G19+I19</f>
        <v>6</v>
      </c>
    </row>
    <row r="20" spans="1:10" ht="15.75">
      <c r="A20" s="152" t="s">
        <v>137</v>
      </c>
      <c r="B20" s="174" t="s">
        <v>224</v>
      </c>
      <c r="C20" s="174" t="s">
        <v>131</v>
      </c>
      <c r="D20" s="15" t="s">
        <v>11</v>
      </c>
      <c r="E20" s="10">
        <v>194600041</v>
      </c>
      <c r="F20" s="1">
        <v>2</v>
      </c>
      <c r="G20" s="1">
        <v>4</v>
      </c>
      <c r="H20" s="1"/>
      <c r="I20" s="1"/>
      <c r="J20" s="59">
        <f t="shared" si="0"/>
        <v>6</v>
      </c>
    </row>
    <row r="21" spans="1:10" ht="15.75">
      <c r="A21" s="9" t="s">
        <v>211</v>
      </c>
      <c r="B21" s="12" t="s">
        <v>183</v>
      </c>
      <c r="C21" s="12" t="s">
        <v>222</v>
      </c>
      <c r="D21" s="15" t="s">
        <v>11</v>
      </c>
      <c r="E21" s="28"/>
      <c r="F21" s="1">
        <v>1</v>
      </c>
      <c r="G21" s="1">
        <v>2</v>
      </c>
      <c r="H21" s="1"/>
      <c r="I21" s="1"/>
      <c r="J21" s="59">
        <f t="shared" si="0"/>
        <v>3</v>
      </c>
    </row>
    <row r="22" spans="1:10" ht="15.75">
      <c r="A22" s="9" t="s">
        <v>211</v>
      </c>
      <c r="B22" s="30" t="s">
        <v>182</v>
      </c>
      <c r="C22" s="30" t="s">
        <v>223</v>
      </c>
      <c r="D22" s="15" t="s">
        <v>11</v>
      </c>
      <c r="E22" s="10"/>
      <c r="F22" s="1">
        <v>0</v>
      </c>
      <c r="G22" s="1">
        <v>0</v>
      </c>
      <c r="H22" s="1"/>
      <c r="I22" s="1"/>
      <c r="J22" s="59">
        <f t="shared" si="0"/>
        <v>0</v>
      </c>
    </row>
    <row r="23" spans="1:10" ht="15.75">
      <c r="A23" s="9"/>
      <c r="B23" s="30"/>
      <c r="C23" s="30"/>
      <c r="D23" s="15"/>
      <c r="E23" s="28"/>
      <c r="F23" s="1"/>
      <c r="G23" s="1"/>
      <c r="H23" s="1"/>
      <c r="I23" s="1"/>
      <c r="J23" s="59">
        <f t="shared" si="0"/>
        <v>0</v>
      </c>
    </row>
    <row r="24" spans="1:10" ht="15.75">
      <c r="A24" s="9"/>
      <c r="B24" s="7"/>
      <c r="C24" s="7"/>
      <c r="D24" s="15"/>
      <c r="E24" s="7"/>
      <c r="F24" s="1"/>
      <c r="G24" s="1"/>
      <c r="H24" s="1"/>
      <c r="I24" s="1"/>
      <c r="J24" s="59">
        <f t="shared" si="0"/>
        <v>0</v>
      </c>
    </row>
    <row r="25" spans="1:10" ht="15.75">
      <c r="A25" s="9"/>
      <c r="B25" s="1"/>
      <c r="C25" s="1"/>
      <c r="D25" s="15"/>
      <c r="E25" s="1"/>
      <c r="F25" s="1"/>
      <c r="G25" s="1"/>
      <c r="H25" s="1"/>
      <c r="I25" s="1"/>
      <c r="J25" s="59">
        <f t="shared" si="0"/>
        <v>0</v>
      </c>
    </row>
    <row r="26" spans="1:10" ht="15.75">
      <c r="A26" s="9"/>
      <c r="B26" s="12"/>
      <c r="C26" s="12"/>
      <c r="D26" s="15"/>
      <c r="E26" s="28"/>
      <c r="F26" s="1"/>
      <c r="G26" s="1"/>
      <c r="H26" s="1"/>
      <c r="I26" s="1"/>
      <c r="J26" s="59">
        <f t="shared" si="0"/>
        <v>0</v>
      </c>
    </row>
    <row r="27" spans="1:10" ht="15.75">
      <c r="A27" s="9"/>
      <c r="B27" s="40"/>
      <c r="C27" s="28"/>
      <c r="D27" s="15"/>
      <c r="E27" s="28"/>
      <c r="F27" s="1"/>
      <c r="G27" s="1"/>
      <c r="H27" s="1"/>
      <c r="I27" s="1"/>
      <c r="J27" s="59">
        <f t="shared" si="0"/>
        <v>0</v>
      </c>
    </row>
    <row r="28" spans="1:10" ht="15.75">
      <c r="A28" s="1"/>
      <c r="B28" s="40"/>
      <c r="C28" s="28"/>
      <c r="D28" s="28"/>
      <c r="E28" s="28"/>
      <c r="F28" s="1"/>
      <c r="G28" s="1"/>
      <c r="H28" s="1"/>
      <c r="I28" s="1"/>
      <c r="J28" s="59">
        <f t="shared" si="0"/>
        <v>0</v>
      </c>
    </row>
    <row r="29" spans="1:10" ht="15.75">
      <c r="A29" s="1"/>
      <c r="B29" s="1"/>
      <c r="C29" s="54"/>
      <c r="D29" s="54"/>
      <c r="E29" s="1"/>
      <c r="F29" s="1"/>
      <c r="G29" s="1"/>
      <c r="H29" s="1"/>
      <c r="I29" s="1"/>
      <c r="J29" s="59">
        <f t="shared" si="0"/>
        <v>0</v>
      </c>
    </row>
    <row r="30" spans="1:10" ht="15.75">
      <c r="A30" s="1"/>
      <c r="B30" s="51"/>
      <c r="C30" s="63"/>
      <c r="D30" s="63"/>
      <c r="E30" s="52"/>
      <c r="F30" s="1"/>
      <c r="G30" s="1"/>
      <c r="H30" s="1"/>
      <c r="I30" s="1"/>
      <c r="J30" s="59">
        <f t="shared" si="0"/>
        <v>0</v>
      </c>
    </row>
    <row r="31" spans="1:10" ht="15.75">
      <c r="A31" s="1"/>
      <c r="B31" s="1"/>
      <c r="C31" s="62"/>
      <c r="D31" s="62"/>
      <c r="E31" s="1"/>
      <c r="F31" s="1"/>
      <c r="G31" s="1"/>
      <c r="H31" s="1"/>
      <c r="I31" s="1"/>
      <c r="J31" s="59">
        <f t="shared" si="0"/>
        <v>0</v>
      </c>
    </row>
    <row r="32" spans="1:10" ht="15.75">
      <c r="A32" s="1"/>
      <c r="B32" s="28"/>
      <c r="C32" s="26"/>
      <c r="D32" s="55"/>
      <c r="E32" s="1"/>
      <c r="F32" s="1"/>
      <c r="G32" s="1"/>
      <c r="H32" s="1"/>
      <c r="I32" s="1"/>
      <c r="J32" s="59">
        <f t="shared" si="0"/>
        <v>0</v>
      </c>
    </row>
    <row r="33" spans="1:10" ht="15.75">
      <c r="A33" s="1"/>
      <c r="B33" s="7"/>
      <c r="C33" s="57"/>
      <c r="D33" s="57"/>
      <c r="E33" s="7"/>
      <c r="F33" s="1"/>
      <c r="G33" s="1"/>
      <c r="H33" s="1"/>
      <c r="I33" s="1"/>
      <c r="J33" s="59">
        <f t="shared" si="0"/>
        <v>0</v>
      </c>
    </row>
    <row r="34" spans="1:10" ht="15.75">
      <c r="A34" s="1"/>
      <c r="B34" s="28"/>
      <c r="C34" s="10"/>
      <c r="D34" s="32"/>
      <c r="E34" s="1"/>
      <c r="F34" s="1"/>
      <c r="G34" s="1"/>
      <c r="H34" s="1"/>
      <c r="I34" s="1"/>
      <c r="J34" s="59">
        <f t="shared" si="0"/>
        <v>0</v>
      </c>
    </row>
    <row r="35" spans="1:10" ht="15.75">
      <c r="A35" s="1"/>
      <c r="B35" s="12"/>
      <c r="C35" s="12"/>
      <c r="D35" s="12"/>
      <c r="E35" s="28"/>
      <c r="F35" s="1"/>
      <c r="G35" s="1"/>
      <c r="H35" s="1"/>
      <c r="I35" s="1"/>
      <c r="J35" s="59">
        <f t="shared" si="0"/>
        <v>0</v>
      </c>
    </row>
    <row r="36" spans="1:10" ht="15.75">
      <c r="A36" s="1"/>
      <c r="B36" s="28"/>
      <c r="C36" s="26"/>
      <c r="D36" s="55"/>
      <c r="E36" s="1"/>
      <c r="F36" s="1"/>
      <c r="G36" s="1"/>
      <c r="H36" s="1"/>
      <c r="I36" s="1"/>
      <c r="J36" s="59">
        <f t="shared" si="0"/>
        <v>0</v>
      </c>
    </row>
    <row r="37" spans="1:10" ht="15.75">
      <c r="A37" s="1"/>
      <c r="B37" s="30"/>
      <c r="C37" s="53"/>
      <c r="D37" s="42"/>
      <c r="E37" s="28"/>
      <c r="F37" s="1"/>
      <c r="G37" s="1"/>
      <c r="H37" s="1"/>
      <c r="I37" s="1"/>
      <c r="J37" s="59">
        <f t="shared" si="0"/>
        <v>0</v>
      </c>
    </row>
    <row r="38" spans="1:10" ht="15.75">
      <c r="A38" s="1"/>
      <c r="B38" s="31"/>
      <c r="C38" s="53"/>
      <c r="D38" s="42"/>
      <c r="E38" s="42"/>
      <c r="F38" s="1"/>
      <c r="G38" s="1"/>
      <c r="H38" s="1"/>
      <c r="I38" s="1"/>
      <c r="J38" s="59">
        <f t="shared" si="0"/>
        <v>0</v>
      </c>
    </row>
    <row r="39" spans="1:10" ht="15.75">
      <c r="A39" s="1"/>
      <c r="B39" s="60"/>
      <c r="C39" s="62"/>
      <c r="D39" s="62"/>
      <c r="E39" s="1"/>
      <c r="F39" s="1"/>
      <c r="G39" s="1"/>
      <c r="H39" s="1"/>
      <c r="I39" s="1"/>
      <c r="J39" s="59">
        <f t="shared" si="0"/>
        <v>0</v>
      </c>
    </row>
    <row r="40" spans="1:10" ht="15.75">
      <c r="A40" s="1"/>
      <c r="B40" s="60"/>
      <c r="C40" s="62"/>
      <c r="D40" s="62"/>
      <c r="E40" s="1"/>
      <c r="F40" s="1"/>
      <c r="G40" s="1"/>
      <c r="H40" s="1"/>
      <c r="I40" s="1"/>
      <c r="J40" s="59">
        <f t="shared" si="0"/>
        <v>0</v>
      </c>
    </row>
    <row r="41" spans="1:10" ht="15.75">
      <c r="A41" s="1"/>
      <c r="B41" s="61"/>
      <c r="C41" s="15"/>
      <c r="D41" s="15"/>
      <c r="E41" s="39"/>
      <c r="F41" s="1"/>
      <c r="G41" s="1"/>
      <c r="H41" s="1"/>
      <c r="I41" s="1"/>
      <c r="J41" s="59">
        <f t="shared" si="0"/>
        <v>0</v>
      </c>
    </row>
    <row r="42" spans="1:10" ht="15.75">
      <c r="A42" s="1"/>
      <c r="B42" s="40"/>
      <c r="C42" s="12"/>
      <c r="D42" s="12"/>
      <c r="E42" s="28"/>
      <c r="F42" s="1"/>
      <c r="G42" s="1"/>
      <c r="H42" s="1"/>
      <c r="I42" s="1"/>
      <c r="J42" s="59">
        <f t="shared" si="0"/>
        <v>0</v>
      </c>
    </row>
    <row r="43" spans="1:10" ht="15.75">
      <c r="A43" s="1"/>
      <c r="B43" s="40"/>
      <c r="C43" s="12"/>
      <c r="D43" s="12"/>
      <c r="E43" s="28"/>
      <c r="F43" s="1"/>
      <c r="G43" s="1"/>
      <c r="H43" s="1"/>
      <c r="I43" s="1"/>
      <c r="J43" s="59">
        <f t="shared" si="0"/>
        <v>0</v>
      </c>
    </row>
    <row r="44" spans="1:10" ht="15.75">
      <c r="A44" s="1"/>
      <c r="B44" s="40"/>
      <c r="C44" s="28"/>
      <c r="D44" s="28"/>
      <c r="E44" s="28"/>
      <c r="F44" s="1"/>
      <c r="G44" s="1"/>
      <c r="H44" s="1"/>
      <c r="I44" s="1"/>
      <c r="J44" s="59">
        <f t="shared" si="0"/>
        <v>0</v>
      </c>
    </row>
    <row r="45" spans="1:10" ht="15.75">
      <c r="A45" s="1"/>
      <c r="B45" s="11"/>
      <c r="C45" s="11"/>
      <c r="D45" s="11"/>
      <c r="E45" s="11"/>
      <c r="F45" s="1"/>
      <c r="G45" s="1"/>
      <c r="H45" s="1"/>
      <c r="I45" s="1"/>
      <c r="J45" s="59">
        <f t="shared" si="0"/>
        <v>0</v>
      </c>
    </row>
    <row r="46" spans="1:10" ht="15.75">
      <c r="A46" s="1"/>
      <c r="B46" s="12"/>
      <c r="C46" s="12"/>
      <c r="D46" s="12"/>
      <c r="E46" s="28"/>
      <c r="F46" s="1"/>
      <c r="G46" s="1"/>
      <c r="H46" s="1"/>
      <c r="I46" s="1"/>
      <c r="J46" s="59">
        <f t="shared" si="0"/>
        <v>0</v>
      </c>
    </row>
    <row r="47" spans="1:10" ht="15.75">
      <c r="A47" s="1"/>
      <c r="B47" s="28"/>
      <c r="C47" s="10"/>
      <c r="D47" s="32"/>
      <c r="E47" s="1"/>
      <c r="F47" s="1"/>
      <c r="G47" s="1"/>
      <c r="H47" s="1"/>
      <c r="I47" s="1"/>
      <c r="J47" s="59">
        <f t="shared" si="0"/>
        <v>0</v>
      </c>
    </row>
    <row r="48" spans="1:10" ht="15.75">
      <c r="A48" s="1"/>
      <c r="B48" s="28"/>
      <c r="C48" s="10"/>
      <c r="D48" s="32"/>
      <c r="E48" s="1"/>
      <c r="F48" s="1"/>
      <c r="G48" s="1"/>
      <c r="H48" s="1"/>
      <c r="I48" s="1"/>
      <c r="J48" s="59">
        <f t="shared" si="0"/>
        <v>0</v>
      </c>
    </row>
    <row r="49" spans="1:10" ht="15.75">
      <c r="A49" s="1"/>
      <c r="B49" s="10"/>
      <c r="C49" s="10"/>
      <c r="D49" s="10"/>
      <c r="E49" s="10"/>
      <c r="F49" s="1"/>
      <c r="G49" s="1"/>
      <c r="H49" s="1"/>
      <c r="I49" s="1"/>
      <c r="J49" s="59">
        <f t="shared" si="0"/>
        <v>0</v>
      </c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59">
        <f t="shared" si="0"/>
        <v>0</v>
      </c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59">
        <f t="shared" si="0"/>
        <v>0</v>
      </c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59">
        <f t="shared" si="0"/>
        <v>0</v>
      </c>
    </row>
  </sheetData>
  <sheetProtection/>
  <mergeCells count="1">
    <mergeCell ref="A1:J1"/>
  </mergeCells>
  <printOptions/>
  <pageMargins left="0.787401575" right="0.48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421875" style="0" customWidth="1"/>
    <col min="2" max="2" width="17.140625" style="0" customWidth="1"/>
    <col min="3" max="3" width="15.7109375" style="0" customWidth="1"/>
    <col min="5" max="5" width="15.421875" style="0" customWidth="1"/>
  </cols>
  <sheetData>
    <row r="1" spans="1:10" ht="18">
      <c r="A1" s="271" t="s">
        <v>19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38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169</v>
      </c>
      <c r="I2" s="4" t="s">
        <v>170</v>
      </c>
      <c r="J2" s="4" t="s">
        <v>7</v>
      </c>
    </row>
    <row r="3" spans="1:10" ht="15.75">
      <c r="A3" s="195" t="s">
        <v>137</v>
      </c>
      <c r="B3" s="201" t="s">
        <v>236</v>
      </c>
      <c r="C3" s="202" t="s">
        <v>39</v>
      </c>
      <c r="D3" s="200" t="s">
        <v>12</v>
      </c>
      <c r="E3" s="197">
        <v>194600029</v>
      </c>
      <c r="F3" s="195">
        <v>16</v>
      </c>
      <c r="G3" s="195">
        <v>18</v>
      </c>
      <c r="H3" s="195"/>
      <c r="I3" s="195">
        <v>1</v>
      </c>
      <c r="J3" s="195">
        <f aca="true" t="shared" si="0" ref="J3:J52">F3+G3+I3</f>
        <v>35</v>
      </c>
    </row>
    <row r="4" spans="1:10" ht="15.75">
      <c r="A4" s="195" t="s">
        <v>137</v>
      </c>
      <c r="B4" s="203" t="s">
        <v>226</v>
      </c>
      <c r="C4" s="204" t="s">
        <v>133</v>
      </c>
      <c r="D4" s="200" t="s">
        <v>12</v>
      </c>
      <c r="E4" s="197">
        <v>194600035</v>
      </c>
      <c r="F4" s="195">
        <v>16</v>
      </c>
      <c r="G4" s="195">
        <v>18</v>
      </c>
      <c r="H4" s="195"/>
      <c r="I4" s="195"/>
      <c r="J4" s="195">
        <f t="shared" si="0"/>
        <v>34</v>
      </c>
    </row>
    <row r="5" spans="1:10" ht="15.75">
      <c r="A5" s="195" t="s">
        <v>203</v>
      </c>
      <c r="B5" s="205" t="s">
        <v>191</v>
      </c>
      <c r="C5" s="206" t="s">
        <v>229</v>
      </c>
      <c r="D5" s="206"/>
      <c r="E5" s="195"/>
      <c r="F5" s="195">
        <v>14</v>
      </c>
      <c r="G5" s="195">
        <v>16</v>
      </c>
      <c r="H5" s="195"/>
      <c r="I5" s="195"/>
      <c r="J5" s="195">
        <f t="shared" si="0"/>
        <v>30</v>
      </c>
    </row>
    <row r="6" spans="1:10" ht="15.75">
      <c r="A6" s="152" t="s">
        <v>137</v>
      </c>
      <c r="B6" s="14" t="s">
        <v>128</v>
      </c>
      <c r="C6" s="15" t="s">
        <v>111</v>
      </c>
      <c r="D6" s="15" t="s">
        <v>12</v>
      </c>
      <c r="E6" s="10">
        <v>194600032</v>
      </c>
      <c r="F6" s="1">
        <v>14</v>
      </c>
      <c r="G6" s="1">
        <v>12</v>
      </c>
      <c r="H6" s="1"/>
      <c r="I6" s="1"/>
      <c r="J6" s="59">
        <f t="shared" si="0"/>
        <v>26</v>
      </c>
    </row>
    <row r="7" spans="1:10" ht="15.75">
      <c r="A7" s="9" t="s">
        <v>42</v>
      </c>
      <c r="B7" s="183" t="s">
        <v>117</v>
      </c>
      <c r="C7" s="185" t="s">
        <v>228</v>
      </c>
      <c r="D7" s="185" t="s">
        <v>12</v>
      </c>
      <c r="E7" s="169">
        <v>194490011</v>
      </c>
      <c r="F7" s="1">
        <v>12</v>
      </c>
      <c r="G7" s="1">
        <v>14</v>
      </c>
      <c r="H7" s="1"/>
      <c r="I7" s="1"/>
      <c r="J7" s="59">
        <f t="shared" si="0"/>
        <v>26</v>
      </c>
    </row>
    <row r="8" spans="1:10" ht="15.75">
      <c r="A8" s="9" t="s">
        <v>225</v>
      </c>
      <c r="B8" s="24" t="s">
        <v>192</v>
      </c>
      <c r="C8" s="25" t="s">
        <v>230</v>
      </c>
      <c r="D8" s="25"/>
      <c r="E8" s="11"/>
      <c r="F8" s="1">
        <v>10</v>
      </c>
      <c r="G8" s="1">
        <v>14</v>
      </c>
      <c r="H8" s="1"/>
      <c r="I8" s="1"/>
      <c r="J8" s="59">
        <f t="shared" si="0"/>
        <v>24</v>
      </c>
    </row>
    <row r="9" spans="1:10" ht="15.75">
      <c r="A9" s="9" t="s">
        <v>225</v>
      </c>
      <c r="B9" s="60" t="s">
        <v>193</v>
      </c>
      <c r="C9" s="62" t="s">
        <v>231</v>
      </c>
      <c r="D9" s="62"/>
      <c r="E9" s="1"/>
      <c r="F9" s="1">
        <v>14</v>
      </c>
      <c r="G9" s="1">
        <v>10</v>
      </c>
      <c r="H9" s="1"/>
      <c r="I9" s="1"/>
      <c r="J9" s="59">
        <f t="shared" si="0"/>
        <v>24</v>
      </c>
    </row>
    <row r="10" spans="1:10" ht="15.75">
      <c r="A10" s="9" t="s">
        <v>42</v>
      </c>
      <c r="B10" s="169" t="s">
        <v>116</v>
      </c>
      <c r="C10" s="169" t="s">
        <v>227</v>
      </c>
      <c r="D10" s="169" t="s">
        <v>12</v>
      </c>
      <c r="E10" s="169">
        <v>194490009</v>
      </c>
      <c r="F10" s="1">
        <v>10</v>
      </c>
      <c r="G10" s="1">
        <v>12</v>
      </c>
      <c r="H10" s="1"/>
      <c r="I10" s="1"/>
      <c r="J10" s="59">
        <f t="shared" si="0"/>
        <v>22</v>
      </c>
    </row>
    <row r="11" spans="1:10" ht="15.75">
      <c r="A11" s="9" t="s">
        <v>210</v>
      </c>
      <c r="B11" s="156" t="s">
        <v>194</v>
      </c>
      <c r="C11" s="156" t="s">
        <v>232</v>
      </c>
      <c r="D11" s="1"/>
      <c r="E11" s="156"/>
      <c r="F11" s="1">
        <v>10</v>
      </c>
      <c r="G11" s="1">
        <v>11</v>
      </c>
      <c r="H11" s="1"/>
      <c r="I11" s="1"/>
      <c r="J11" s="59">
        <f t="shared" si="0"/>
        <v>21</v>
      </c>
    </row>
    <row r="12" spans="1:10" ht="15.75">
      <c r="A12" s="9" t="s">
        <v>44</v>
      </c>
      <c r="B12" s="194" t="s">
        <v>148</v>
      </c>
      <c r="C12" s="194" t="s">
        <v>63</v>
      </c>
      <c r="D12" s="181" t="s">
        <v>12</v>
      </c>
      <c r="E12" s="178">
        <v>194630020</v>
      </c>
      <c r="F12" s="11">
        <v>10</v>
      </c>
      <c r="G12" s="11">
        <v>10</v>
      </c>
      <c r="H12" s="59"/>
      <c r="I12" s="59"/>
      <c r="J12" s="59">
        <f t="shared" si="0"/>
        <v>20</v>
      </c>
    </row>
    <row r="13" spans="1:10" ht="15.75">
      <c r="A13" s="152" t="s">
        <v>137</v>
      </c>
      <c r="B13" s="182" t="s">
        <v>201</v>
      </c>
      <c r="C13" s="184" t="s">
        <v>36</v>
      </c>
      <c r="D13" s="26" t="s">
        <v>12</v>
      </c>
      <c r="E13" s="26">
        <v>194600050</v>
      </c>
      <c r="F13" s="1">
        <v>14</v>
      </c>
      <c r="G13" s="1">
        <v>5</v>
      </c>
      <c r="H13" s="1"/>
      <c r="I13" s="1"/>
      <c r="J13" s="59">
        <f t="shared" si="0"/>
        <v>19</v>
      </c>
    </row>
    <row r="14" spans="1:10" ht="15.75">
      <c r="A14" s="9" t="s">
        <v>203</v>
      </c>
      <c r="B14" s="60" t="s">
        <v>195</v>
      </c>
      <c r="C14" s="62" t="s">
        <v>233</v>
      </c>
      <c r="D14" s="62"/>
      <c r="E14" s="62"/>
      <c r="F14" s="1">
        <v>7</v>
      </c>
      <c r="G14" s="1">
        <v>12</v>
      </c>
      <c r="H14" s="1"/>
      <c r="I14" s="1"/>
      <c r="J14" s="59">
        <f t="shared" si="0"/>
        <v>19</v>
      </c>
    </row>
    <row r="15" spans="1:10" ht="15.75">
      <c r="A15" s="9" t="s">
        <v>225</v>
      </c>
      <c r="B15" s="1" t="s">
        <v>196</v>
      </c>
      <c r="C15" s="1" t="s">
        <v>234</v>
      </c>
      <c r="D15" s="1"/>
      <c r="E15" s="1"/>
      <c r="F15" s="1">
        <v>10</v>
      </c>
      <c r="G15" s="1">
        <v>8</v>
      </c>
      <c r="H15" s="1"/>
      <c r="I15" s="1"/>
      <c r="J15" s="59">
        <f t="shared" si="0"/>
        <v>18</v>
      </c>
    </row>
    <row r="16" spans="1:10" ht="15.75">
      <c r="A16" s="9" t="s">
        <v>211</v>
      </c>
      <c r="B16" s="1" t="s">
        <v>197</v>
      </c>
      <c r="C16" s="1" t="s">
        <v>161</v>
      </c>
      <c r="D16" s="1"/>
      <c r="E16" s="1"/>
      <c r="F16" s="1">
        <v>10</v>
      </c>
      <c r="G16" s="1">
        <v>8</v>
      </c>
      <c r="H16" s="1"/>
      <c r="I16" s="1"/>
      <c r="J16" s="59">
        <f t="shared" si="0"/>
        <v>18</v>
      </c>
    </row>
    <row r="17" spans="1:10" ht="15.75">
      <c r="A17" s="9" t="s">
        <v>210</v>
      </c>
      <c r="B17" s="1" t="s">
        <v>198</v>
      </c>
      <c r="C17" s="1" t="s">
        <v>235</v>
      </c>
      <c r="D17" s="1"/>
      <c r="E17" s="1"/>
      <c r="F17" s="1">
        <v>3</v>
      </c>
      <c r="G17" s="1">
        <v>14</v>
      </c>
      <c r="H17" s="1"/>
      <c r="I17" s="1"/>
      <c r="J17" s="59">
        <f t="shared" si="0"/>
        <v>17</v>
      </c>
    </row>
    <row r="18" spans="1:10" ht="15.75">
      <c r="A18" s="9" t="s">
        <v>211</v>
      </c>
      <c r="B18" s="1" t="s">
        <v>199</v>
      </c>
      <c r="C18" s="1" t="s">
        <v>36</v>
      </c>
      <c r="D18" s="1"/>
      <c r="E18" s="1"/>
      <c r="F18" s="1">
        <v>12</v>
      </c>
      <c r="G18" s="1">
        <v>5</v>
      </c>
      <c r="H18" s="1"/>
      <c r="I18" s="1"/>
      <c r="J18" s="59">
        <f t="shared" si="0"/>
        <v>17</v>
      </c>
    </row>
    <row r="19" spans="1:10" ht="15.75">
      <c r="A19" s="9" t="s">
        <v>44</v>
      </c>
      <c r="B19" s="181" t="s">
        <v>144</v>
      </c>
      <c r="C19" s="181" t="s">
        <v>145</v>
      </c>
      <c r="D19" s="181" t="s">
        <v>12</v>
      </c>
      <c r="E19" s="178">
        <v>194630016</v>
      </c>
      <c r="F19" s="11">
        <v>8</v>
      </c>
      <c r="G19" s="11">
        <v>7</v>
      </c>
      <c r="H19" s="59"/>
      <c r="I19" s="59"/>
      <c r="J19" s="59">
        <f>F19+G19+I19</f>
        <v>15</v>
      </c>
    </row>
    <row r="20" spans="1:10" ht="15.75">
      <c r="A20" s="9" t="s">
        <v>44</v>
      </c>
      <c r="B20" s="181" t="s">
        <v>146</v>
      </c>
      <c r="C20" s="181" t="s">
        <v>147</v>
      </c>
      <c r="D20" s="181" t="s">
        <v>12</v>
      </c>
      <c r="E20" s="178">
        <v>194630007</v>
      </c>
      <c r="F20" s="11">
        <v>5</v>
      </c>
      <c r="G20" s="11">
        <v>8</v>
      </c>
      <c r="H20" s="59"/>
      <c r="I20" s="59"/>
      <c r="J20" s="59">
        <f t="shared" si="0"/>
        <v>13</v>
      </c>
    </row>
    <row r="21" spans="1:10" ht="15.75">
      <c r="A21" s="9" t="s">
        <v>51</v>
      </c>
      <c r="B21" s="12" t="s">
        <v>99</v>
      </c>
      <c r="C21" s="10" t="s">
        <v>40</v>
      </c>
      <c r="D21" s="12" t="s">
        <v>12</v>
      </c>
      <c r="E21" s="10">
        <v>194070096</v>
      </c>
      <c r="F21" s="1">
        <v>0</v>
      </c>
      <c r="G21" s="1">
        <v>7</v>
      </c>
      <c r="H21" s="1"/>
      <c r="I21" s="1"/>
      <c r="J21" s="59">
        <f t="shared" si="0"/>
        <v>7</v>
      </c>
    </row>
    <row r="22" spans="1:10" ht="15.75">
      <c r="A22" s="9"/>
      <c r="B22" s="1"/>
      <c r="C22" s="1"/>
      <c r="D22" s="1"/>
      <c r="E22" s="1"/>
      <c r="F22" s="1"/>
      <c r="G22" s="1"/>
      <c r="H22" s="1"/>
      <c r="I22" s="1"/>
      <c r="J22" s="59">
        <f t="shared" si="0"/>
        <v>0</v>
      </c>
    </row>
    <row r="23" spans="1:10" ht="15.75">
      <c r="A23" s="9"/>
      <c r="B23" s="1"/>
      <c r="C23" s="1"/>
      <c r="D23" s="1"/>
      <c r="E23" s="1"/>
      <c r="F23" s="1"/>
      <c r="G23" s="1"/>
      <c r="H23" s="1"/>
      <c r="I23" s="1"/>
      <c r="J23" s="59">
        <f t="shared" si="0"/>
        <v>0</v>
      </c>
    </row>
    <row r="24" spans="1:10" ht="15.75">
      <c r="A24" s="9"/>
      <c r="B24" s="1"/>
      <c r="C24" s="1"/>
      <c r="D24" s="1"/>
      <c r="E24" s="1"/>
      <c r="F24" s="1"/>
      <c r="G24" s="1"/>
      <c r="H24" s="1"/>
      <c r="I24" s="1"/>
      <c r="J24" s="59">
        <f t="shared" si="0"/>
        <v>0</v>
      </c>
    </row>
    <row r="25" spans="1:10" ht="15.75">
      <c r="A25" s="9"/>
      <c r="B25" s="1"/>
      <c r="C25" s="1"/>
      <c r="D25" s="1"/>
      <c r="E25" s="1"/>
      <c r="F25" s="1"/>
      <c r="G25" s="1"/>
      <c r="H25" s="1"/>
      <c r="I25" s="1"/>
      <c r="J25" s="59">
        <f t="shared" si="0"/>
        <v>0</v>
      </c>
    </row>
    <row r="26" spans="1:10" ht="15.75">
      <c r="A26" s="9"/>
      <c r="B26" s="1"/>
      <c r="C26" s="1"/>
      <c r="D26" s="1"/>
      <c r="E26" s="1"/>
      <c r="F26" s="1"/>
      <c r="G26" s="1"/>
      <c r="H26" s="1"/>
      <c r="I26" s="1"/>
      <c r="J26" s="59">
        <f t="shared" si="0"/>
        <v>0</v>
      </c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59">
        <f t="shared" si="0"/>
        <v>0</v>
      </c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59">
        <f t="shared" si="0"/>
        <v>0</v>
      </c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59">
        <f t="shared" si="0"/>
        <v>0</v>
      </c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59">
        <f t="shared" si="0"/>
        <v>0</v>
      </c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59">
        <f t="shared" si="0"/>
        <v>0</v>
      </c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59">
        <f t="shared" si="0"/>
        <v>0</v>
      </c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59">
        <f t="shared" si="0"/>
        <v>0</v>
      </c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59">
        <f t="shared" si="0"/>
        <v>0</v>
      </c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59">
        <f t="shared" si="0"/>
        <v>0</v>
      </c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59">
        <f t="shared" si="0"/>
        <v>0</v>
      </c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59">
        <f t="shared" si="0"/>
        <v>0</v>
      </c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59">
        <f t="shared" si="0"/>
        <v>0</v>
      </c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59">
        <f t="shared" si="0"/>
        <v>0</v>
      </c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59">
        <f t="shared" si="0"/>
        <v>0</v>
      </c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59">
        <f t="shared" si="0"/>
        <v>0</v>
      </c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59">
        <f t="shared" si="0"/>
        <v>0</v>
      </c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59">
        <f t="shared" si="0"/>
        <v>0</v>
      </c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59">
        <f t="shared" si="0"/>
        <v>0</v>
      </c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59">
        <f t="shared" si="0"/>
        <v>0</v>
      </c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59">
        <f t="shared" si="0"/>
        <v>0</v>
      </c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59">
        <f t="shared" si="0"/>
        <v>0</v>
      </c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59">
        <f t="shared" si="0"/>
        <v>0</v>
      </c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59">
        <f t="shared" si="0"/>
        <v>0</v>
      </c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59">
        <f t="shared" si="0"/>
        <v>0</v>
      </c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59">
        <f t="shared" si="0"/>
        <v>0</v>
      </c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59">
        <f t="shared" si="0"/>
        <v>0</v>
      </c>
    </row>
  </sheetData>
  <sheetProtection/>
  <mergeCells count="1">
    <mergeCell ref="A1:J1"/>
  </mergeCells>
  <printOptions/>
  <pageMargins left="0.54" right="0.54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19.00390625" style="0" customWidth="1"/>
    <col min="2" max="2" width="16.421875" style="0" customWidth="1"/>
    <col min="3" max="3" width="13.57421875" style="0" customWidth="1"/>
    <col min="5" max="5" width="12.8515625" style="0" bestFit="1" customWidth="1"/>
    <col min="7" max="7" width="11.57421875" style="0" bestFit="1" customWidth="1"/>
    <col min="8" max="8" width="8.7109375" style="0" customWidth="1"/>
    <col min="9" max="9" width="8.8515625" style="0" customWidth="1"/>
    <col min="10" max="10" width="11.57421875" style="0" bestFit="1" customWidth="1"/>
  </cols>
  <sheetData>
    <row r="1" spans="1:10" ht="18">
      <c r="A1" s="271" t="s">
        <v>20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38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169</v>
      </c>
      <c r="I2" s="4" t="s">
        <v>170</v>
      </c>
      <c r="J2" s="4" t="s">
        <v>7</v>
      </c>
    </row>
    <row r="3" spans="1:10" ht="15.75" customHeight="1">
      <c r="A3" s="195" t="s">
        <v>137</v>
      </c>
      <c r="B3" s="196" t="s">
        <v>242</v>
      </c>
      <c r="C3" s="196" t="s">
        <v>134</v>
      </c>
      <c r="D3" s="197" t="s">
        <v>27</v>
      </c>
      <c r="E3" s="197">
        <v>194600034</v>
      </c>
      <c r="F3" s="195">
        <v>10</v>
      </c>
      <c r="G3" s="195">
        <v>12</v>
      </c>
      <c r="H3" s="195"/>
      <c r="I3" s="195"/>
      <c r="J3" s="195">
        <f aca="true" t="shared" si="0" ref="J3:J52">F3+G3+I3</f>
        <v>22</v>
      </c>
    </row>
    <row r="4" spans="1:10" ht="15.75">
      <c r="A4" s="195" t="s">
        <v>51</v>
      </c>
      <c r="B4" s="197" t="s">
        <v>97</v>
      </c>
      <c r="C4" s="198" t="s">
        <v>98</v>
      </c>
      <c r="D4" s="199" t="s">
        <v>27</v>
      </c>
      <c r="E4" s="197">
        <v>194070110</v>
      </c>
      <c r="F4" s="195">
        <v>12</v>
      </c>
      <c r="G4" s="195">
        <v>9</v>
      </c>
      <c r="H4" s="195"/>
      <c r="I4" s="195"/>
      <c r="J4" s="195">
        <f t="shared" si="0"/>
        <v>21</v>
      </c>
    </row>
    <row r="5" spans="1:10" ht="15.75">
      <c r="A5" s="195" t="s">
        <v>137</v>
      </c>
      <c r="B5" s="196" t="s">
        <v>241</v>
      </c>
      <c r="C5" s="196" t="s">
        <v>136</v>
      </c>
      <c r="D5" s="200" t="s">
        <v>27</v>
      </c>
      <c r="E5" s="197">
        <v>194600037</v>
      </c>
      <c r="F5" s="195">
        <v>6</v>
      </c>
      <c r="G5" s="195">
        <v>14</v>
      </c>
      <c r="H5" s="195"/>
      <c r="I5" s="195"/>
      <c r="J5" s="195">
        <f t="shared" si="0"/>
        <v>20</v>
      </c>
    </row>
    <row r="6" spans="1:10" ht="15.75">
      <c r="A6" s="145" t="s">
        <v>61</v>
      </c>
      <c r="B6" s="180" t="s">
        <v>168</v>
      </c>
      <c r="C6" s="180" t="s">
        <v>244</v>
      </c>
      <c r="D6" s="11" t="s">
        <v>27</v>
      </c>
      <c r="E6" s="187">
        <v>33</v>
      </c>
      <c r="F6" s="1">
        <v>12</v>
      </c>
      <c r="G6" s="1">
        <v>8</v>
      </c>
      <c r="H6" s="1"/>
      <c r="I6" s="1"/>
      <c r="J6" s="59">
        <f t="shared" si="0"/>
        <v>20</v>
      </c>
    </row>
    <row r="7" spans="1:10" ht="15.75">
      <c r="A7" s="9" t="s">
        <v>42</v>
      </c>
      <c r="B7" s="1" t="s">
        <v>179</v>
      </c>
      <c r="C7" s="1" t="s">
        <v>250</v>
      </c>
      <c r="D7" s="1" t="s">
        <v>27</v>
      </c>
      <c r="E7" s="1"/>
      <c r="F7" s="1">
        <v>8</v>
      </c>
      <c r="G7" s="1">
        <v>12</v>
      </c>
      <c r="H7" s="1"/>
      <c r="I7" s="1"/>
      <c r="J7" s="59">
        <f t="shared" si="0"/>
        <v>20</v>
      </c>
    </row>
    <row r="8" spans="1:10" ht="15.75">
      <c r="A8" s="152" t="s">
        <v>137</v>
      </c>
      <c r="B8" s="175" t="s">
        <v>243</v>
      </c>
      <c r="C8" s="175" t="s">
        <v>52</v>
      </c>
      <c r="D8" s="26" t="s">
        <v>27</v>
      </c>
      <c r="E8" s="10">
        <v>194600036</v>
      </c>
      <c r="F8" s="1">
        <v>8</v>
      </c>
      <c r="G8" s="1">
        <v>10</v>
      </c>
      <c r="H8" s="1"/>
      <c r="I8" s="1"/>
      <c r="J8" s="59">
        <f t="shared" si="0"/>
        <v>18</v>
      </c>
    </row>
    <row r="9" spans="1:10" ht="15.75">
      <c r="A9" s="9" t="s">
        <v>51</v>
      </c>
      <c r="B9" s="10" t="s">
        <v>94</v>
      </c>
      <c r="C9" s="10" t="s">
        <v>95</v>
      </c>
      <c r="D9" s="12" t="s">
        <v>27</v>
      </c>
      <c r="E9" s="10">
        <v>194070106</v>
      </c>
      <c r="F9" s="1">
        <v>12</v>
      </c>
      <c r="G9" s="1">
        <v>6</v>
      </c>
      <c r="H9" s="1"/>
      <c r="I9" s="1"/>
      <c r="J9" s="59">
        <f t="shared" si="0"/>
        <v>18</v>
      </c>
    </row>
    <row r="10" spans="1:10" ht="15.75">
      <c r="A10" s="9" t="s">
        <v>42</v>
      </c>
      <c r="B10" s="1" t="s">
        <v>92</v>
      </c>
      <c r="C10" s="1" t="s">
        <v>251</v>
      </c>
      <c r="D10" s="1" t="s">
        <v>27</v>
      </c>
      <c r="E10" s="1"/>
      <c r="F10" s="1">
        <v>10</v>
      </c>
      <c r="G10" s="1">
        <v>8</v>
      </c>
      <c r="H10" s="1"/>
      <c r="I10" s="1"/>
      <c r="J10" s="59">
        <f t="shared" si="0"/>
        <v>18</v>
      </c>
    </row>
    <row r="11" spans="1:10" ht="15.75">
      <c r="A11" s="9" t="s">
        <v>237</v>
      </c>
      <c r="B11" s="14" t="s">
        <v>171</v>
      </c>
      <c r="C11" s="15" t="s">
        <v>153</v>
      </c>
      <c r="D11" s="15" t="s">
        <v>27</v>
      </c>
      <c r="E11" s="28">
        <v>194900020</v>
      </c>
      <c r="F11" s="1">
        <v>6</v>
      </c>
      <c r="G11" s="1">
        <v>10</v>
      </c>
      <c r="H11" s="1"/>
      <c r="I11" s="1"/>
      <c r="J11" s="59">
        <f t="shared" si="0"/>
        <v>16</v>
      </c>
    </row>
    <row r="12" spans="1:10" ht="15.75">
      <c r="A12" s="9" t="s">
        <v>211</v>
      </c>
      <c r="B12" s="60" t="s">
        <v>175</v>
      </c>
      <c r="C12" s="62" t="s">
        <v>155</v>
      </c>
      <c r="D12" s="62" t="s">
        <v>27</v>
      </c>
      <c r="E12" s="1"/>
      <c r="F12" s="1">
        <v>10</v>
      </c>
      <c r="G12" s="1">
        <v>5</v>
      </c>
      <c r="H12" s="1"/>
      <c r="I12" s="1"/>
      <c r="J12" s="59">
        <f t="shared" si="0"/>
        <v>15</v>
      </c>
    </row>
    <row r="13" spans="1:10" ht="15.75">
      <c r="A13" s="9" t="s">
        <v>210</v>
      </c>
      <c r="B13" s="14" t="s">
        <v>173</v>
      </c>
      <c r="C13" s="15" t="s">
        <v>246</v>
      </c>
      <c r="D13" s="15" t="s">
        <v>27</v>
      </c>
      <c r="E13" s="28"/>
      <c r="F13" s="1">
        <v>7</v>
      </c>
      <c r="G13" s="1">
        <v>7</v>
      </c>
      <c r="H13" s="1"/>
      <c r="I13" s="1"/>
      <c r="J13" s="59">
        <f t="shared" si="0"/>
        <v>14</v>
      </c>
    </row>
    <row r="14" spans="1:10" ht="15.75">
      <c r="A14" s="9" t="s">
        <v>240</v>
      </c>
      <c r="B14" s="60" t="s">
        <v>178</v>
      </c>
      <c r="C14" s="62" t="s">
        <v>249</v>
      </c>
      <c r="D14" s="62" t="s">
        <v>27</v>
      </c>
      <c r="E14" s="1"/>
      <c r="F14" s="1">
        <v>8</v>
      </c>
      <c r="G14" s="1">
        <v>6</v>
      </c>
      <c r="H14" s="1"/>
      <c r="I14" s="1"/>
      <c r="J14" s="59">
        <f t="shared" si="0"/>
        <v>14</v>
      </c>
    </row>
    <row r="15" spans="1:10" ht="15.75">
      <c r="A15" s="9" t="s">
        <v>210</v>
      </c>
      <c r="B15" s="31" t="s">
        <v>174</v>
      </c>
      <c r="C15" s="53" t="s">
        <v>247</v>
      </c>
      <c r="D15" s="42" t="s">
        <v>27</v>
      </c>
      <c r="E15" s="28"/>
      <c r="F15" s="1">
        <v>4</v>
      </c>
      <c r="G15" s="1">
        <v>8</v>
      </c>
      <c r="H15" s="1"/>
      <c r="I15" s="1"/>
      <c r="J15" s="59">
        <f t="shared" si="0"/>
        <v>12</v>
      </c>
    </row>
    <row r="16" spans="1:10" ht="15.75">
      <c r="A16" s="9" t="s">
        <v>239</v>
      </c>
      <c r="B16" s="1" t="s">
        <v>177</v>
      </c>
      <c r="C16" s="1" t="s">
        <v>33</v>
      </c>
      <c r="D16" s="1" t="s">
        <v>27</v>
      </c>
      <c r="E16" s="1"/>
      <c r="F16" s="1">
        <v>6</v>
      </c>
      <c r="G16" s="1">
        <v>6</v>
      </c>
      <c r="H16" s="1"/>
      <c r="I16" s="1"/>
      <c r="J16" s="59">
        <f t="shared" si="0"/>
        <v>12</v>
      </c>
    </row>
    <row r="17" spans="1:10" ht="15.75">
      <c r="A17" s="145" t="s">
        <v>61</v>
      </c>
      <c r="B17" s="11" t="s">
        <v>60</v>
      </c>
      <c r="C17" s="11" t="s">
        <v>33</v>
      </c>
      <c r="D17" s="179" t="s">
        <v>27</v>
      </c>
      <c r="E17" s="11">
        <v>30</v>
      </c>
      <c r="F17" s="1">
        <v>7</v>
      </c>
      <c r="G17" s="1">
        <v>3</v>
      </c>
      <c r="H17" s="59"/>
      <c r="I17" s="59"/>
      <c r="J17" s="59">
        <f>F17+G17+I17</f>
        <v>10</v>
      </c>
    </row>
    <row r="18" spans="1:10" ht="15.75">
      <c r="A18" s="9" t="s">
        <v>42</v>
      </c>
      <c r="B18" s="169" t="s">
        <v>114</v>
      </c>
      <c r="C18" s="169" t="s">
        <v>215</v>
      </c>
      <c r="D18" s="169" t="s">
        <v>27</v>
      </c>
      <c r="E18" s="169">
        <v>194490006</v>
      </c>
      <c r="F18" s="1">
        <v>6</v>
      </c>
      <c r="G18" s="1">
        <v>4</v>
      </c>
      <c r="H18" s="1"/>
      <c r="I18" s="1"/>
      <c r="J18" s="59">
        <f t="shared" si="0"/>
        <v>10</v>
      </c>
    </row>
    <row r="19" spans="1:10" ht="15.75">
      <c r="A19" s="9" t="s">
        <v>238</v>
      </c>
      <c r="B19" s="1" t="s">
        <v>176</v>
      </c>
      <c r="C19" s="1" t="s">
        <v>248</v>
      </c>
      <c r="D19" s="1" t="s">
        <v>27</v>
      </c>
      <c r="E19" s="1"/>
      <c r="F19" s="1">
        <v>4</v>
      </c>
      <c r="G19" s="1">
        <v>4</v>
      </c>
      <c r="H19" s="1"/>
      <c r="I19" s="1"/>
      <c r="J19" s="59">
        <f t="shared" si="0"/>
        <v>8</v>
      </c>
    </row>
    <row r="20" spans="1:10" ht="15.75">
      <c r="A20" s="9" t="s">
        <v>51</v>
      </c>
      <c r="B20" s="10" t="s">
        <v>92</v>
      </c>
      <c r="C20" s="10" t="s">
        <v>96</v>
      </c>
      <c r="D20" s="12" t="s">
        <v>27</v>
      </c>
      <c r="E20" s="10">
        <v>194070108</v>
      </c>
      <c r="F20" s="1">
        <v>3</v>
      </c>
      <c r="G20" s="1">
        <v>4</v>
      </c>
      <c r="H20" s="1"/>
      <c r="I20" s="1"/>
      <c r="J20" s="59">
        <f t="shared" si="0"/>
        <v>7</v>
      </c>
    </row>
    <row r="21" spans="1:10" ht="15.75">
      <c r="A21" s="9" t="s">
        <v>44</v>
      </c>
      <c r="B21" s="181" t="s">
        <v>158</v>
      </c>
      <c r="C21" s="181" t="s">
        <v>159</v>
      </c>
      <c r="D21" s="181" t="s">
        <v>27</v>
      </c>
      <c r="E21" s="178">
        <v>194630013</v>
      </c>
      <c r="F21" s="11">
        <v>3</v>
      </c>
      <c r="G21" s="11">
        <v>0</v>
      </c>
      <c r="H21" s="59"/>
      <c r="I21" s="59"/>
      <c r="J21" s="59">
        <f t="shared" si="0"/>
        <v>3</v>
      </c>
    </row>
    <row r="22" spans="1:10" ht="15.75">
      <c r="A22" s="9" t="s">
        <v>237</v>
      </c>
      <c r="B22" s="12" t="s">
        <v>172</v>
      </c>
      <c r="C22" s="12" t="s">
        <v>245</v>
      </c>
      <c r="D22" s="12" t="s">
        <v>27</v>
      </c>
      <c r="E22" s="28">
        <v>194900024</v>
      </c>
      <c r="F22" s="1"/>
      <c r="G22" s="1"/>
      <c r="H22" s="1"/>
      <c r="I22" s="1"/>
      <c r="J22" s="59">
        <f t="shared" si="0"/>
        <v>0</v>
      </c>
    </row>
    <row r="23" spans="1:10" ht="15.75">
      <c r="A23" s="9"/>
      <c r="B23" s="1"/>
      <c r="C23" s="1"/>
      <c r="D23" s="1"/>
      <c r="E23" s="1"/>
      <c r="F23" s="1"/>
      <c r="G23" s="1"/>
      <c r="H23" s="1"/>
      <c r="I23" s="1"/>
      <c r="J23" s="59">
        <f t="shared" si="0"/>
        <v>0</v>
      </c>
    </row>
    <row r="24" spans="1:10" ht="15.75">
      <c r="A24" s="9"/>
      <c r="B24" s="1"/>
      <c r="C24" s="1"/>
      <c r="D24" s="1"/>
      <c r="E24" s="1"/>
      <c r="F24" s="1"/>
      <c r="G24" s="1"/>
      <c r="H24" s="1"/>
      <c r="I24" s="1"/>
      <c r="J24" s="59">
        <f t="shared" si="0"/>
        <v>0</v>
      </c>
    </row>
    <row r="25" spans="1:10" ht="15.75">
      <c r="A25" s="9"/>
      <c r="B25" s="1"/>
      <c r="C25" s="1"/>
      <c r="D25" s="1"/>
      <c r="E25" s="1"/>
      <c r="F25" s="1"/>
      <c r="G25" s="1"/>
      <c r="H25" s="1"/>
      <c r="I25" s="1"/>
      <c r="J25" s="59">
        <f t="shared" si="0"/>
        <v>0</v>
      </c>
    </row>
    <row r="26" spans="1:10" ht="15.75">
      <c r="A26" s="9"/>
      <c r="B26" s="1"/>
      <c r="C26" s="1"/>
      <c r="D26" s="1"/>
      <c r="E26" s="1"/>
      <c r="F26" s="1"/>
      <c r="G26" s="1"/>
      <c r="H26" s="1"/>
      <c r="I26" s="1"/>
      <c r="J26" s="59">
        <f t="shared" si="0"/>
        <v>0</v>
      </c>
    </row>
    <row r="27" spans="1:10" ht="15.75">
      <c r="A27" s="9"/>
      <c r="B27" s="1"/>
      <c r="C27" s="1"/>
      <c r="D27" s="1"/>
      <c r="E27" s="1"/>
      <c r="F27" s="1"/>
      <c r="G27" s="1"/>
      <c r="H27" s="1"/>
      <c r="I27" s="1"/>
      <c r="J27" s="59">
        <f t="shared" si="0"/>
        <v>0</v>
      </c>
    </row>
    <row r="28" spans="1:10" ht="15.75">
      <c r="A28" s="9"/>
      <c r="B28" s="1"/>
      <c r="C28" s="1"/>
      <c r="D28" s="1"/>
      <c r="E28" s="1"/>
      <c r="F28" s="1"/>
      <c r="G28" s="1"/>
      <c r="H28" s="1"/>
      <c r="I28" s="1"/>
      <c r="J28" s="59">
        <f t="shared" si="0"/>
        <v>0</v>
      </c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59">
        <f t="shared" si="0"/>
        <v>0</v>
      </c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59">
        <f t="shared" si="0"/>
        <v>0</v>
      </c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59">
        <f t="shared" si="0"/>
        <v>0</v>
      </c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59">
        <f t="shared" si="0"/>
        <v>0</v>
      </c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59">
        <f t="shared" si="0"/>
        <v>0</v>
      </c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59">
        <f t="shared" si="0"/>
        <v>0</v>
      </c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59">
        <f t="shared" si="0"/>
        <v>0</v>
      </c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59">
        <f t="shared" si="0"/>
        <v>0</v>
      </c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59">
        <f t="shared" si="0"/>
        <v>0</v>
      </c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59">
        <f t="shared" si="0"/>
        <v>0</v>
      </c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59">
        <f t="shared" si="0"/>
        <v>0</v>
      </c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59">
        <f t="shared" si="0"/>
        <v>0</v>
      </c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59">
        <f t="shared" si="0"/>
        <v>0</v>
      </c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59">
        <f t="shared" si="0"/>
        <v>0</v>
      </c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59">
        <f t="shared" si="0"/>
        <v>0</v>
      </c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59">
        <f t="shared" si="0"/>
        <v>0</v>
      </c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59">
        <f t="shared" si="0"/>
        <v>0</v>
      </c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59">
        <f t="shared" si="0"/>
        <v>0</v>
      </c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59">
        <f t="shared" si="0"/>
        <v>0</v>
      </c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59">
        <f t="shared" si="0"/>
        <v>0</v>
      </c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59">
        <f t="shared" si="0"/>
        <v>0</v>
      </c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59">
        <f t="shared" si="0"/>
        <v>0</v>
      </c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59">
        <f t="shared" si="0"/>
        <v>0</v>
      </c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59">
        <f t="shared" si="0"/>
        <v>0</v>
      </c>
    </row>
  </sheetData>
  <sheetProtection/>
  <mergeCells count="1">
    <mergeCell ref="A1:J1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57421875" style="0" customWidth="1"/>
    <col min="2" max="2" width="17.421875" style="0" customWidth="1"/>
    <col min="3" max="3" width="15.00390625" style="0" customWidth="1"/>
    <col min="5" max="5" width="13.8515625" style="0" customWidth="1"/>
    <col min="6" max="6" width="5.8515625" style="0" customWidth="1"/>
    <col min="8" max="8" width="8.140625" style="0" customWidth="1"/>
    <col min="9" max="9" width="6.57421875" style="0" customWidth="1"/>
  </cols>
  <sheetData>
    <row r="1" spans="1:10" ht="18">
      <c r="A1" s="271" t="s">
        <v>24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38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9</v>
      </c>
      <c r="G2" s="3" t="s">
        <v>10</v>
      </c>
      <c r="H2" s="4" t="s">
        <v>5</v>
      </c>
      <c r="I2" s="4" t="s">
        <v>6</v>
      </c>
      <c r="J2" s="4" t="s">
        <v>7</v>
      </c>
    </row>
    <row r="3" spans="1:10" ht="15.75">
      <c r="A3" s="59" t="s">
        <v>289</v>
      </c>
      <c r="B3" s="226" t="s">
        <v>291</v>
      </c>
      <c r="C3" s="227" t="s">
        <v>292</v>
      </c>
      <c r="D3" s="227" t="s">
        <v>15</v>
      </c>
      <c r="E3" s="228">
        <v>193610011</v>
      </c>
      <c r="F3" s="59"/>
      <c r="G3" s="59">
        <v>8</v>
      </c>
      <c r="H3" s="59">
        <v>16</v>
      </c>
      <c r="I3" s="59">
        <v>12</v>
      </c>
      <c r="J3" s="59">
        <f aca="true" t="shared" si="0" ref="J3:J34">G3+H3+I3</f>
        <v>36</v>
      </c>
    </row>
    <row r="4" spans="1:10" ht="15.75" customHeight="1">
      <c r="A4" s="59" t="s">
        <v>77</v>
      </c>
      <c r="B4" s="229" t="s">
        <v>72</v>
      </c>
      <c r="C4" s="230" t="s">
        <v>71</v>
      </c>
      <c r="D4" s="230" t="s">
        <v>15</v>
      </c>
      <c r="E4" s="231">
        <v>192210033</v>
      </c>
      <c r="F4" s="59"/>
      <c r="G4" s="59">
        <v>7</v>
      </c>
      <c r="H4" s="59">
        <v>12</v>
      </c>
      <c r="I4" s="59">
        <v>14</v>
      </c>
      <c r="J4" s="59">
        <f t="shared" si="0"/>
        <v>33</v>
      </c>
    </row>
    <row r="5" spans="1:10" ht="15.75">
      <c r="A5" s="59" t="s">
        <v>127</v>
      </c>
      <c r="B5" s="232" t="s">
        <v>126</v>
      </c>
      <c r="C5" s="233" t="s">
        <v>125</v>
      </c>
      <c r="D5" s="234" t="s">
        <v>15</v>
      </c>
      <c r="E5" s="232">
        <v>193370011</v>
      </c>
      <c r="F5" s="59"/>
      <c r="G5" s="59">
        <v>7</v>
      </c>
      <c r="H5" s="59">
        <v>14</v>
      </c>
      <c r="I5" s="59">
        <v>8</v>
      </c>
      <c r="J5" s="59">
        <f t="shared" si="0"/>
        <v>29</v>
      </c>
    </row>
    <row r="6" spans="1:10" ht="12.75">
      <c r="A6" s="9" t="s">
        <v>293</v>
      </c>
      <c r="B6" s="219" t="s">
        <v>294</v>
      </c>
      <c r="C6" s="222" t="s">
        <v>295</v>
      </c>
      <c r="D6" s="222" t="s">
        <v>15</v>
      </c>
      <c r="E6" s="84">
        <v>194970022</v>
      </c>
      <c r="F6" s="1"/>
      <c r="G6" s="1">
        <v>7</v>
      </c>
      <c r="H6" s="1">
        <v>14</v>
      </c>
      <c r="I6" s="1">
        <v>6</v>
      </c>
      <c r="J6" s="1">
        <f t="shared" si="0"/>
        <v>27</v>
      </c>
    </row>
    <row r="7" spans="1:10" ht="12.75">
      <c r="A7" s="9" t="s">
        <v>257</v>
      </c>
      <c r="B7" s="219" t="s">
        <v>296</v>
      </c>
      <c r="C7" s="222" t="s">
        <v>297</v>
      </c>
      <c r="D7" s="222" t="s">
        <v>15</v>
      </c>
      <c r="E7" s="84">
        <v>193400011</v>
      </c>
      <c r="F7" s="1"/>
      <c r="G7" s="1">
        <v>5</v>
      </c>
      <c r="H7" s="1">
        <v>10</v>
      </c>
      <c r="I7" s="1">
        <v>10</v>
      </c>
      <c r="J7" s="1">
        <f t="shared" si="0"/>
        <v>25</v>
      </c>
    </row>
    <row r="8" spans="1:10" ht="12.75">
      <c r="A8" s="9" t="s">
        <v>89</v>
      </c>
      <c r="B8" s="14" t="s">
        <v>78</v>
      </c>
      <c r="C8" s="15" t="s">
        <v>63</v>
      </c>
      <c r="D8" s="15" t="s">
        <v>15</v>
      </c>
      <c r="E8" s="10">
        <v>192680015</v>
      </c>
      <c r="F8" s="1"/>
      <c r="G8" s="1"/>
      <c r="H8" s="1">
        <v>10</v>
      </c>
      <c r="I8" s="1">
        <v>12</v>
      </c>
      <c r="J8" s="1">
        <f t="shared" si="0"/>
        <v>22</v>
      </c>
    </row>
    <row r="9" spans="1:10" ht="12.75">
      <c r="A9" s="9" t="s">
        <v>257</v>
      </c>
      <c r="B9" s="18" t="s">
        <v>298</v>
      </c>
      <c r="C9" s="73" t="s">
        <v>266</v>
      </c>
      <c r="D9" s="25" t="s">
        <v>15</v>
      </c>
      <c r="E9" s="27"/>
      <c r="F9" s="1"/>
      <c r="G9" s="1">
        <v>5</v>
      </c>
      <c r="H9" s="1">
        <v>10</v>
      </c>
      <c r="I9" s="1">
        <v>7</v>
      </c>
      <c r="J9" s="1">
        <f t="shared" si="0"/>
        <v>22</v>
      </c>
    </row>
    <row r="10" spans="1:10" ht="12.75">
      <c r="A10" s="9" t="s">
        <v>289</v>
      </c>
      <c r="B10" s="65" t="s">
        <v>176</v>
      </c>
      <c r="C10" s="71" t="s">
        <v>290</v>
      </c>
      <c r="D10" s="71" t="s">
        <v>15</v>
      </c>
      <c r="E10" s="224">
        <v>193610026</v>
      </c>
      <c r="F10" s="1"/>
      <c r="G10" s="1"/>
      <c r="H10" s="1">
        <v>7</v>
      </c>
      <c r="I10" s="1">
        <v>10</v>
      </c>
      <c r="J10" s="1">
        <f t="shared" si="0"/>
        <v>17</v>
      </c>
    </row>
    <row r="11" spans="1:10" ht="12.75">
      <c r="A11" s="9" t="s">
        <v>299</v>
      </c>
      <c r="B11" s="12" t="s">
        <v>300</v>
      </c>
      <c r="C11" s="12" t="s">
        <v>301</v>
      </c>
      <c r="D11" s="12" t="s">
        <v>15</v>
      </c>
      <c r="E11" s="117">
        <v>193220003</v>
      </c>
      <c r="F11" s="1"/>
      <c r="G11" s="1"/>
      <c r="H11" s="1">
        <v>12</v>
      </c>
      <c r="I11" s="1">
        <v>5</v>
      </c>
      <c r="J11" s="1">
        <f t="shared" si="0"/>
        <v>17</v>
      </c>
    </row>
    <row r="12" spans="1:10" ht="12.75">
      <c r="A12" s="9" t="s">
        <v>276</v>
      </c>
      <c r="B12" s="12" t="s">
        <v>302</v>
      </c>
      <c r="C12" s="12" t="s">
        <v>303</v>
      </c>
      <c r="D12" s="12" t="s">
        <v>15</v>
      </c>
      <c r="E12" s="117"/>
      <c r="F12" s="1"/>
      <c r="G12" s="1"/>
      <c r="H12" s="1">
        <v>10</v>
      </c>
      <c r="I12" s="1">
        <v>6</v>
      </c>
      <c r="J12" s="1">
        <f t="shared" si="0"/>
        <v>16</v>
      </c>
    </row>
    <row r="13" spans="1:10" ht="12.75">
      <c r="A13" s="9" t="s">
        <v>252</v>
      </c>
      <c r="B13" s="27" t="s">
        <v>304</v>
      </c>
      <c r="C13" s="12" t="s">
        <v>305</v>
      </c>
      <c r="D13" s="12" t="s">
        <v>15</v>
      </c>
      <c r="E13" s="39"/>
      <c r="F13" s="1"/>
      <c r="G13" s="1"/>
      <c r="H13" s="1">
        <v>8</v>
      </c>
      <c r="I13" s="1">
        <v>5</v>
      </c>
      <c r="J13" s="1">
        <f t="shared" si="0"/>
        <v>13</v>
      </c>
    </row>
    <row r="14" spans="1:10" ht="12.75">
      <c r="A14" s="9" t="s">
        <v>252</v>
      </c>
      <c r="B14" s="220" t="s">
        <v>306</v>
      </c>
      <c r="C14" s="89" t="s">
        <v>307</v>
      </c>
      <c r="D14" s="89" t="s">
        <v>15</v>
      </c>
      <c r="E14" s="225"/>
      <c r="F14" s="1"/>
      <c r="G14" s="1"/>
      <c r="H14" s="1">
        <v>8</v>
      </c>
      <c r="I14" s="1">
        <v>5</v>
      </c>
      <c r="J14" s="1">
        <f t="shared" si="0"/>
        <v>13</v>
      </c>
    </row>
    <row r="15" spans="1:10" ht="12.75">
      <c r="A15" s="152" t="s">
        <v>106</v>
      </c>
      <c r="B15" s="218" t="s">
        <v>107</v>
      </c>
      <c r="C15" s="221" t="s">
        <v>108</v>
      </c>
      <c r="D15" s="223" t="s">
        <v>15</v>
      </c>
      <c r="E15" s="82">
        <v>194570035</v>
      </c>
      <c r="F15" s="1"/>
      <c r="G15" s="1"/>
      <c r="H15" s="1">
        <v>7</v>
      </c>
      <c r="I15" s="1">
        <v>5</v>
      </c>
      <c r="J15" s="1">
        <f t="shared" si="0"/>
        <v>12</v>
      </c>
    </row>
    <row r="16" spans="1:10" ht="12.75">
      <c r="A16" s="9" t="s">
        <v>104</v>
      </c>
      <c r="B16" s="10" t="s">
        <v>103</v>
      </c>
      <c r="C16" s="10" t="s">
        <v>102</v>
      </c>
      <c r="D16" s="15" t="s">
        <v>15</v>
      </c>
      <c r="E16" s="10">
        <v>193060045</v>
      </c>
      <c r="F16" s="1"/>
      <c r="G16" s="1"/>
      <c r="H16" s="1">
        <v>6</v>
      </c>
      <c r="I16" s="1">
        <v>4</v>
      </c>
      <c r="J16" s="1">
        <f t="shared" si="0"/>
        <v>10</v>
      </c>
    </row>
    <row r="17" spans="1:10" ht="12.75">
      <c r="A17" s="9" t="s">
        <v>276</v>
      </c>
      <c r="B17" s="40" t="s">
        <v>308</v>
      </c>
      <c r="C17" s="12" t="s">
        <v>40</v>
      </c>
      <c r="D17" s="15" t="s">
        <v>15</v>
      </c>
      <c r="E17" s="39"/>
      <c r="F17" s="1"/>
      <c r="G17" s="1"/>
      <c r="H17" s="1">
        <v>4</v>
      </c>
      <c r="I17" s="1">
        <v>6</v>
      </c>
      <c r="J17" s="1">
        <f t="shared" si="0"/>
        <v>10</v>
      </c>
    </row>
    <row r="18" spans="1:10" ht="12.75">
      <c r="A18" s="9" t="s">
        <v>276</v>
      </c>
      <c r="B18" s="40" t="s">
        <v>309</v>
      </c>
      <c r="C18" s="15" t="s">
        <v>310</v>
      </c>
      <c r="D18" s="15" t="s">
        <v>15</v>
      </c>
      <c r="E18" s="39"/>
      <c r="F18" s="1"/>
      <c r="G18" s="1"/>
      <c r="H18" s="1">
        <v>4</v>
      </c>
      <c r="I18" s="1">
        <v>4</v>
      </c>
      <c r="J18" s="1">
        <f t="shared" si="0"/>
        <v>8</v>
      </c>
    </row>
    <row r="19" spans="1:10" ht="12.75">
      <c r="A19" s="9" t="s">
        <v>89</v>
      </c>
      <c r="B19" s="12" t="s">
        <v>87</v>
      </c>
      <c r="C19" s="15" t="s">
        <v>88</v>
      </c>
      <c r="D19" s="15" t="s">
        <v>15</v>
      </c>
      <c r="E19" s="10">
        <v>192680030</v>
      </c>
      <c r="F19" s="1"/>
      <c r="G19" s="1"/>
      <c r="H19" s="1"/>
      <c r="I19" s="1"/>
      <c r="J19" s="1">
        <f t="shared" si="0"/>
        <v>0</v>
      </c>
    </row>
    <row r="20" spans="1:10" ht="12.75">
      <c r="A20" s="9"/>
      <c r="B20" s="40"/>
      <c r="C20" s="15"/>
      <c r="D20" s="15"/>
      <c r="E20" s="39"/>
      <c r="F20" s="1"/>
      <c r="G20" s="1"/>
      <c r="H20" s="1"/>
      <c r="I20" s="1"/>
      <c r="J20" s="1">
        <f t="shared" si="0"/>
        <v>0</v>
      </c>
    </row>
    <row r="21" spans="1:10" ht="13.5" customHeight="1">
      <c r="A21" s="9"/>
      <c r="B21" s="40"/>
      <c r="C21" s="15"/>
      <c r="D21" s="15"/>
      <c r="E21" s="39"/>
      <c r="F21" s="1"/>
      <c r="G21" s="1"/>
      <c r="H21" s="1"/>
      <c r="I21" s="1"/>
      <c r="J21" s="1">
        <f t="shared" si="0"/>
        <v>0</v>
      </c>
    </row>
    <row r="22" spans="1:10" ht="13.5" customHeight="1">
      <c r="A22" s="47"/>
      <c r="B22" s="44"/>
      <c r="C22" s="44"/>
      <c r="D22" s="44"/>
      <c r="E22" s="45"/>
      <c r="F22" s="1"/>
      <c r="G22" s="1"/>
      <c r="H22" s="1"/>
      <c r="I22" s="1"/>
      <c r="J22" s="1">
        <f t="shared" si="0"/>
        <v>0</v>
      </c>
    </row>
    <row r="23" spans="1:10" ht="12.75">
      <c r="A23" s="47"/>
      <c r="B23" s="44"/>
      <c r="C23" s="44"/>
      <c r="D23" s="44"/>
      <c r="E23" s="46"/>
      <c r="F23" s="1"/>
      <c r="G23" s="1"/>
      <c r="H23" s="1"/>
      <c r="I23" s="1"/>
      <c r="J23" s="1">
        <f t="shared" si="0"/>
        <v>0</v>
      </c>
    </row>
    <row r="24" spans="1:10" ht="12.75">
      <c r="A24" s="47"/>
      <c r="B24" s="44"/>
      <c r="C24" s="44"/>
      <c r="D24" s="44"/>
      <c r="E24" s="45"/>
      <c r="F24" s="1"/>
      <c r="G24" s="1"/>
      <c r="H24" s="1"/>
      <c r="I24" s="1"/>
      <c r="J24" s="1">
        <f t="shared" si="0"/>
        <v>0</v>
      </c>
    </row>
    <row r="25" spans="1:10" ht="12.75">
      <c r="A25" s="1"/>
      <c r="B25" s="28"/>
      <c r="C25" s="28"/>
      <c r="D25" s="32"/>
      <c r="E25" s="1"/>
      <c r="F25" s="1"/>
      <c r="G25" s="1"/>
      <c r="H25" s="1"/>
      <c r="I25" s="1"/>
      <c r="J25" s="1">
        <f t="shared" si="0"/>
        <v>0</v>
      </c>
    </row>
    <row r="26" spans="1:10" ht="12.75">
      <c r="A26" s="1"/>
      <c r="B26" s="28"/>
      <c r="C26" s="28"/>
      <c r="D26" s="32"/>
      <c r="E26" s="1"/>
      <c r="F26" s="1"/>
      <c r="G26" s="1"/>
      <c r="H26" s="1"/>
      <c r="I26" s="1"/>
      <c r="J26" s="1">
        <f t="shared" si="0"/>
        <v>0</v>
      </c>
    </row>
    <row r="27" spans="1:10" ht="12.75">
      <c r="A27" s="1"/>
      <c r="B27" s="28"/>
      <c r="C27" s="28"/>
      <c r="D27" s="32"/>
      <c r="E27" s="1"/>
      <c r="F27" s="1"/>
      <c r="G27" s="1"/>
      <c r="H27" s="1"/>
      <c r="I27" s="1"/>
      <c r="J27" s="1">
        <f t="shared" si="0"/>
        <v>0</v>
      </c>
    </row>
    <row r="28" spans="1:10" ht="12.75">
      <c r="A28" s="11"/>
      <c r="B28" s="11"/>
      <c r="C28" s="11"/>
      <c r="D28" s="1"/>
      <c r="E28" s="1"/>
      <c r="F28" s="1"/>
      <c r="G28" s="1"/>
      <c r="H28" s="1"/>
      <c r="I28" s="1"/>
      <c r="J28" s="1">
        <f t="shared" si="0"/>
        <v>0</v>
      </c>
    </row>
    <row r="29" spans="1:10" ht="12.75">
      <c r="A29" s="1"/>
      <c r="B29" s="11"/>
      <c r="C29" s="11"/>
      <c r="D29" s="1"/>
      <c r="E29" s="1"/>
      <c r="F29" s="1"/>
      <c r="G29" s="1"/>
      <c r="H29" s="1"/>
      <c r="I29" s="1"/>
      <c r="J29" s="1">
        <f t="shared" si="0"/>
        <v>0</v>
      </c>
    </row>
    <row r="30" spans="1:10" ht="12.75">
      <c r="A30" s="1"/>
      <c r="B30" s="11"/>
      <c r="C30" s="11"/>
      <c r="D30" s="1"/>
      <c r="E30" s="1"/>
      <c r="F30" s="1"/>
      <c r="G30" s="1"/>
      <c r="H30" s="1"/>
      <c r="I30" s="1"/>
      <c r="J30" s="1">
        <f t="shared" si="0"/>
        <v>0</v>
      </c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>
        <f aca="true" t="shared" si="1" ref="J35:J52">G35+H35+I35</f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>
        <f t="shared" si="1"/>
        <v>0</v>
      </c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>
        <f t="shared" si="1"/>
        <v>0</v>
      </c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>
        <f t="shared" si="1"/>
        <v>0</v>
      </c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>
        <f t="shared" si="1"/>
        <v>0</v>
      </c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>
        <f t="shared" si="1"/>
        <v>0</v>
      </c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>
        <f t="shared" si="1"/>
        <v>0</v>
      </c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>
        <f t="shared" si="1"/>
        <v>0</v>
      </c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>
        <f t="shared" si="1"/>
        <v>0</v>
      </c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>
        <f t="shared" si="1"/>
        <v>0</v>
      </c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>
        <f t="shared" si="1"/>
        <v>0</v>
      </c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>
        <f t="shared" si="1"/>
        <v>0</v>
      </c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>
        <f t="shared" si="1"/>
        <v>0</v>
      </c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>
        <f t="shared" si="1"/>
        <v>0</v>
      </c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>
        <f t="shared" si="1"/>
        <v>0</v>
      </c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>
        <f t="shared" si="1"/>
        <v>0</v>
      </c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>
        <f t="shared" si="1"/>
        <v>0</v>
      </c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>
        <f t="shared" si="1"/>
        <v>0</v>
      </c>
    </row>
  </sheetData>
  <sheetProtection/>
  <mergeCells count="1">
    <mergeCell ref="A1:J1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7.421875" style="0" customWidth="1"/>
    <col min="2" max="2" width="18.28125" style="0" customWidth="1"/>
    <col min="5" max="5" width="12.8515625" style="0" bestFit="1" customWidth="1"/>
    <col min="7" max="10" width="11.57421875" style="0" bestFit="1" customWidth="1"/>
  </cols>
  <sheetData>
    <row r="1" spans="1:10" ht="18">
      <c r="A1" s="271" t="s">
        <v>23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38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9</v>
      </c>
      <c r="G2" s="3" t="s">
        <v>10</v>
      </c>
      <c r="H2" s="4" t="s">
        <v>5</v>
      </c>
      <c r="I2" s="4" t="s">
        <v>6</v>
      </c>
      <c r="J2" s="4" t="s">
        <v>7</v>
      </c>
    </row>
    <row r="3" spans="1:10" ht="15.75" customHeight="1">
      <c r="A3" s="59" t="s">
        <v>89</v>
      </c>
      <c r="B3" s="229" t="s">
        <v>79</v>
      </c>
      <c r="C3" s="230" t="s">
        <v>64</v>
      </c>
      <c r="D3" s="230" t="s">
        <v>16</v>
      </c>
      <c r="E3" s="231">
        <v>192680013</v>
      </c>
      <c r="F3" s="59"/>
      <c r="G3" s="59">
        <v>9</v>
      </c>
      <c r="H3" s="59">
        <v>27</v>
      </c>
      <c r="I3" s="59">
        <v>0</v>
      </c>
      <c r="J3" s="59">
        <f aca="true" t="shared" si="0" ref="J3:J34">G3+H3+I3</f>
        <v>36</v>
      </c>
    </row>
    <row r="4" spans="1:10" ht="15.75">
      <c r="A4" s="59" t="s">
        <v>252</v>
      </c>
      <c r="B4" s="229" t="s">
        <v>253</v>
      </c>
      <c r="C4" s="230" t="s">
        <v>254</v>
      </c>
      <c r="D4" s="230" t="s">
        <v>16</v>
      </c>
      <c r="E4" s="231"/>
      <c r="F4" s="59"/>
      <c r="G4" s="59">
        <v>6</v>
      </c>
      <c r="H4" s="59">
        <v>12</v>
      </c>
      <c r="I4" s="59">
        <v>6</v>
      </c>
      <c r="J4" s="59">
        <f t="shared" si="0"/>
        <v>24</v>
      </c>
    </row>
    <row r="5" spans="1:10" ht="12.75" customHeight="1">
      <c r="A5" s="59" t="s">
        <v>252</v>
      </c>
      <c r="B5" s="235" t="s">
        <v>256</v>
      </c>
      <c r="C5" s="236" t="s">
        <v>255</v>
      </c>
      <c r="D5" s="236" t="s">
        <v>16</v>
      </c>
      <c r="E5" s="228"/>
      <c r="F5" s="59"/>
      <c r="G5" s="59"/>
      <c r="H5" s="59">
        <v>6</v>
      </c>
      <c r="I5" s="59">
        <v>12</v>
      </c>
      <c r="J5" s="59">
        <f t="shared" si="0"/>
        <v>18</v>
      </c>
    </row>
    <row r="6" spans="1:10" ht="12.75">
      <c r="A6" s="9" t="s">
        <v>104</v>
      </c>
      <c r="B6" s="70" t="s">
        <v>100</v>
      </c>
      <c r="C6" s="26" t="s">
        <v>101</v>
      </c>
      <c r="D6" s="15" t="s">
        <v>16</v>
      </c>
      <c r="E6" s="10">
        <v>193060052</v>
      </c>
      <c r="F6" s="1"/>
      <c r="G6" s="1"/>
      <c r="H6" s="1">
        <v>6</v>
      </c>
      <c r="I6" s="1">
        <v>10</v>
      </c>
      <c r="J6" s="1">
        <f t="shared" si="0"/>
        <v>16</v>
      </c>
    </row>
    <row r="7" spans="1:10" ht="12.75">
      <c r="A7" s="9" t="s">
        <v>89</v>
      </c>
      <c r="B7" s="12" t="s">
        <v>85</v>
      </c>
      <c r="C7" s="12" t="s">
        <v>86</v>
      </c>
      <c r="D7" s="12" t="s">
        <v>16</v>
      </c>
      <c r="E7" s="10">
        <v>192680033</v>
      </c>
      <c r="F7" s="1"/>
      <c r="G7" s="1"/>
      <c r="H7" s="1">
        <v>3</v>
      </c>
      <c r="I7" s="1">
        <v>10</v>
      </c>
      <c r="J7" s="1">
        <f t="shared" si="0"/>
        <v>13</v>
      </c>
    </row>
    <row r="8" spans="1:10" ht="12.75">
      <c r="A8" s="11"/>
      <c r="B8" s="68"/>
      <c r="C8" s="67"/>
      <c r="D8" s="67"/>
      <c r="E8" s="28"/>
      <c r="F8" s="1"/>
      <c r="G8" s="1"/>
      <c r="H8" s="1"/>
      <c r="I8" s="1"/>
      <c r="J8" s="1">
        <f t="shared" si="0"/>
        <v>0</v>
      </c>
    </row>
    <row r="9" spans="1:10" ht="12.75">
      <c r="A9" s="11"/>
      <c r="B9" s="68"/>
      <c r="C9" s="67"/>
      <c r="D9" s="67"/>
      <c r="E9" s="28"/>
      <c r="F9" s="1"/>
      <c r="G9" s="1"/>
      <c r="H9" s="1"/>
      <c r="I9" s="1"/>
      <c r="J9" s="1">
        <f t="shared" si="0"/>
        <v>0</v>
      </c>
    </row>
    <row r="10" spans="1:10" ht="12.75">
      <c r="A10" s="11"/>
      <c r="B10" s="84"/>
      <c r="C10" s="84"/>
      <c r="D10" s="84"/>
      <c r="E10" s="84"/>
      <c r="F10" s="1"/>
      <c r="G10" s="1"/>
      <c r="H10" s="1"/>
      <c r="I10" s="1"/>
      <c r="J10" s="1">
        <f t="shared" si="0"/>
        <v>0</v>
      </c>
    </row>
    <row r="11" spans="1:10" ht="12.75">
      <c r="A11" s="11"/>
      <c r="B11" s="84"/>
      <c r="C11" s="84"/>
      <c r="D11" s="84"/>
      <c r="E11" s="84"/>
      <c r="F11" s="1"/>
      <c r="G11" s="1"/>
      <c r="H11" s="1"/>
      <c r="I11" s="1"/>
      <c r="J11" s="1">
        <f t="shared" si="0"/>
        <v>0</v>
      </c>
    </row>
    <row r="12" spans="1:10" ht="12.75">
      <c r="A12" s="11"/>
      <c r="B12" s="14"/>
      <c r="C12" s="15"/>
      <c r="D12" s="15"/>
      <c r="E12" s="28"/>
      <c r="F12" s="1"/>
      <c r="G12" s="1"/>
      <c r="H12" s="1"/>
      <c r="I12" s="1"/>
      <c r="J12" s="1">
        <f t="shared" si="0"/>
        <v>0</v>
      </c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</row>
    <row r="14" spans="1:10" ht="12.75">
      <c r="A14" s="47"/>
      <c r="B14" s="44"/>
      <c r="C14" s="44"/>
      <c r="D14" s="44"/>
      <c r="E14" s="45"/>
      <c r="F14" s="1"/>
      <c r="G14" s="1"/>
      <c r="H14" s="1"/>
      <c r="I14" s="1"/>
      <c r="J14" s="1">
        <f t="shared" si="0"/>
        <v>0</v>
      </c>
    </row>
    <row r="15" spans="1:10" ht="12.75">
      <c r="A15" s="47"/>
      <c r="B15" s="44"/>
      <c r="C15" s="44"/>
      <c r="D15" s="44"/>
      <c r="E15" s="45"/>
      <c r="F15" s="1"/>
      <c r="G15" s="1"/>
      <c r="H15" s="1"/>
      <c r="I15" s="1"/>
      <c r="J15" s="1">
        <f t="shared" si="0"/>
        <v>0</v>
      </c>
    </row>
    <row r="16" spans="1:10" ht="12.75">
      <c r="A16" s="1"/>
      <c r="B16" s="28"/>
      <c r="C16" s="50"/>
      <c r="D16" s="32"/>
      <c r="E16" s="11"/>
      <c r="F16" s="1"/>
      <c r="G16" s="1"/>
      <c r="H16" s="1"/>
      <c r="I16" s="1"/>
      <c r="J16" s="1">
        <f t="shared" si="0"/>
        <v>0</v>
      </c>
    </row>
    <row r="17" spans="1:10" ht="12.75">
      <c r="A17" s="1"/>
      <c r="B17" s="28"/>
      <c r="C17" s="50"/>
      <c r="D17" s="32"/>
      <c r="E17" s="1"/>
      <c r="F17" s="1"/>
      <c r="G17" s="1"/>
      <c r="H17" s="1"/>
      <c r="I17" s="1"/>
      <c r="J17" s="1">
        <f t="shared" si="0"/>
        <v>0</v>
      </c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>
        <f aca="true" t="shared" si="1" ref="J35:J52">G35+H35+I35</f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>
        <f t="shared" si="1"/>
        <v>0</v>
      </c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>
        <f t="shared" si="1"/>
        <v>0</v>
      </c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>
        <f t="shared" si="1"/>
        <v>0</v>
      </c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>
        <f t="shared" si="1"/>
        <v>0</v>
      </c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>
        <f t="shared" si="1"/>
        <v>0</v>
      </c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>
        <f t="shared" si="1"/>
        <v>0</v>
      </c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>
        <f t="shared" si="1"/>
        <v>0</v>
      </c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>
        <f t="shared" si="1"/>
        <v>0</v>
      </c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>
        <f t="shared" si="1"/>
        <v>0</v>
      </c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>
        <f t="shared" si="1"/>
        <v>0</v>
      </c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>
        <f t="shared" si="1"/>
        <v>0</v>
      </c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>
        <f t="shared" si="1"/>
        <v>0</v>
      </c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>
        <f t="shared" si="1"/>
        <v>0</v>
      </c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>
        <f t="shared" si="1"/>
        <v>0</v>
      </c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>
        <f t="shared" si="1"/>
        <v>0</v>
      </c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>
        <f t="shared" si="1"/>
        <v>0</v>
      </c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>
        <f t="shared" si="1"/>
        <v>0</v>
      </c>
    </row>
  </sheetData>
  <sheetProtection/>
  <mergeCells count="1">
    <mergeCell ref="A1:J1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15.7109375" style="0" customWidth="1"/>
    <col min="2" max="2" width="18.28125" style="0" customWidth="1"/>
    <col min="5" max="5" width="14.57421875" style="0" customWidth="1"/>
  </cols>
  <sheetData>
    <row r="1" spans="1:10" ht="18">
      <c r="A1" s="271" t="s">
        <v>25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38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9</v>
      </c>
      <c r="G2" s="3" t="s">
        <v>10</v>
      </c>
      <c r="H2" s="4" t="s">
        <v>5</v>
      </c>
      <c r="I2" s="4" t="s">
        <v>6</v>
      </c>
      <c r="J2" s="4" t="s">
        <v>7</v>
      </c>
    </row>
    <row r="3" spans="1:10" ht="12.75">
      <c r="A3" s="9" t="s">
        <v>89</v>
      </c>
      <c r="B3" s="14" t="s">
        <v>62</v>
      </c>
      <c r="C3" s="15" t="s">
        <v>82</v>
      </c>
      <c r="D3" s="15" t="s">
        <v>17</v>
      </c>
      <c r="E3" s="10">
        <v>192680001</v>
      </c>
      <c r="F3" s="1"/>
      <c r="G3" s="1"/>
      <c r="H3" s="1"/>
      <c r="I3" s="1"/>
      <c r="J3" s="1">
        <f aca="true" t="shared" si="0" ref="J3:J34">G3+H3+I3</f>
        <v>0</v>
      </c>
    </row>
    <row r="4" spans="1:10" ht="12.75" customHeight="1">
      <c r="A4" s="9" t="s">
        <v>89</v>
      </c>
      <c r="B4" s="12" t="s">
        <v>84</v>
      </c>
      <c r="C4" s="12" t="s">
        <v>32</v>
      </c>
      <c r="D4" s="15" t="s">
        <v>17</v>
      </c>
      <c r="E4" s="10">
        <v>192680002</v>
      </c>
      <c r="F4" s="1"/>
      <c r="G4" s="1"/>
      <c r="H4" s="1"/>
      <c r="I4" s="1"/>
      <c r="J4" s="1">
        <f t="shared" si="0"/>
        <v>0</v>
      </c>
    </row>
    <row r="5" spans="1:10" ht="12.75" customHeight="1">
      <c r="A5" s="11"/>
      <c r="B5" s="14"/>
      <c r="C5" s="15"/>
      <c r="D5" s="15"/>
      <c r="E5" s="10"/>
      <c r="F5" s="1"/>
      <c r="G5" s="1"/>
      <c r="H5" s="1"/>
      <c r="I5" s="1"/>
      <c r="J5" s="1">
        <f t="shared" si="0"/>
        <v>0</v>
      </c>
    </row>
    <row r="6" spans="1:10" ht="12.75">
      <c r="A6" s="11"/>
      <c r="B6" s="14"/>
      <c r="C6" s="15"/>
      <c r="D6" s="15"/>
      <c r="E6" s="10"/>
      <c r="F6" s="1"/>
      <c r="G6" s="1"/>
      <c r="H6" s="1"/>
      <c r="I6" s="1"/>
      <c r="J6" s="1">
        <f t="shared" si="0"/>
        <v>0</v>
      </c>
    </row>
    <row r="7" spans="1:10" ht="12.75">
      <c r="A7" s="27"/>
      <c r="B7" s="27"/>
      <c r="C7" s="27"/>
      <c r="D7" s="27"/>
      <c r="E7" s="27"/>
      <c r="F7" s="1"/>
      <c r="G7" s="1"/>
      <c r="H7" s="1"/>
      <c r="I7" s="1"/>
      <c r="J7" s="1">
        <f t="shared" si="0"/>
        <v>0</v>
      </c>
    </row>
    <row r="8" spans="1:10" ht="12.75" customHeight="1">
      <c r="A8" s="27"/>
      <c r="B8" s="27"/>
      <c r="C8" s="27"/>
      <c r="D8" s="27"/>
      <c r="E8" s="27"/>
      <c r="F8" s="1"/>
      <c r="G8" s="1"/>
      <c r="H8" s="1"/>
      <c r="I8" s="1"/>
      <c r="J8" s="1">
        <f t="shared" si="0"/>
        <v>0</v>
      </c>
    </row>
    <row r="9" spans="1:10" ht="12.75">
      <c r="A9" s="27"/>
      <c r="B9" s="10"/>
      <c r="C9" s="10"/>
      <c r="D9" s="58"/>
      <c r="E9" s="10"/>
      <c r="F9" s="1"/>
      <c r="G9" s="1"/>
      <c r="H9" s="1"/>
      <c r="I9" s="1"/>
      <c r="J9" s="1">
        <f t="shared" si="0"/>
        <v>0</v>
      </c>
    </row>
    <row r="10" spans="1:10" ht="12.75" customHeight="1">
      <c r="A10" s="11"/>
      <c r="B10" s="18"/>
      <c r="C10" s="73"/>
      <c r="D10" s="73"/>
      <c r="E10" s="81"/>
      <c r="F10" s="1"/>
      <c r="G10" s="1"/>
      <c r="H10" s="1"/>
      <c r="I10" s="1"/>
      <c r="J10" s="1">
        <f t="shared" si="0"/>
        <v>0</v>
      </c>
    </row>
    <row r="11" spans="1:10" ht="12.75">
      <c r="A11" s="11"/>
      <c r="B11" s="18"/>
      <c r="C11" s="73"/>
      <c r="D11" s="74"/>
      <c r="E11" s="82"/>
      <c r="F11" s="1"/>
      <c r="G11" s="1"/>
      <c r="H11" s="1"/>
      <c r="I11" s="1"/>
      <c r="J11" s="1">
        <f t="shared" si="0"/>
        <v>0</v>
      </c>
    </row>
    <row r="12" spans="1:10" ht="12.75">
      <c r="A12" s="11"/>
      <c r="B12" s="79"/>
      <c r="C12" s="77"/>
      <c r="D12" s="80"/>
      <c r="E12" s="82"/>
      <c r="F12" s="1"/>
      <c r="G12" s="1"/>
      <c r="H12" s="1"/>
      <c r="I12" s="1"/>
      <c r="J12" s="1">
        <f t="shared" si="0"/>
        <v>0</v>
      </c>
    </row>
    <row r="13" spans="1:10" ht="12.75">
      <c r="A13" s="11"/>
      <c r="B13" s="84"/>
      <c r="C13" s="84"/>
      <c r="D13" s="84"/>
      <c r="E13" s="84"/>
      <c r="F13" s="1"/>
      <c r="G13" s="1"/>
      <c r="H13" s="1"/>
      <c r="I13" s="1"/>
      <c r="J13" s="1">
        <f t="shared" si="0"/>
        <v>0</v>
      </c>
    </row>
    <row r="14" spans="1:10" ht="12.75">
      <c r="A14" s="11"/>
      <c r="B14" s="79"/>
      <c r="C14" s="77"/>
      <c r="D14" s="80"/>
      <c r="E14" s="82"/>
      <c r="F14" s="1"/>
      <c r="G14" s="1"/>
      <c r="H14" s="1"/>
      <c r="I14" s="1"/>
      <c r="J14" s="1">
        <f t="shared" si="0"/>
        <v>0</v>
      </c>
    </row>
    <row r="15" spans="1:10" ht="12.75">
      <c r="A15" s="11"/>
      <c r="B15" s="84"/>
      <c r="C15" s="84"/>
      <c r="D15" s="84"/>
      <c r="E15" s="84"/>
      <c r="F15" s="1"/>
      <c r="G15" s="1"/>
      <c r="H15" s="1"/>
      <c r="I15" s="1"/>
      <c r="J15" s="1">
        <f t="shared" si="0"/>
        <v>0</v>
      </c>
    </row>
    <row r="16" spans="1:10" ht="12.75">
      <c r="A16" s="11"/>
      <c r="B16" s="31"/>
      <c r="C16" s="11"/>
      <c r="D16" s="18"/>
      <c r="E16" s="18"/>
      <c r="F16" s="1"/>
      <c r="G16" s="1"/>
      <c r="H16" s="1"/>
      <c r="I16" s="1"/>
      <c r="J16" s="1">
        <f t="shared" si="0"/>
        <v>0</v>
      </c>
    </row>
    <row r="17" spans="1:10" ht="12.75">
      <c r="A17" s="11"/>
      <c r="B17" s="31"/>
      <c r="C17" s="11"/>
      <c r="D17" s="18"/>
      <c r="E17" s="18"/>
      <c r="F17" s="1"/>
      <c r="G17" s="1"/>
      <c r="H17" s="1"/>
      <c r="I17" s="1"/>
      <c r="J17" s="1">
        <f t="shared" si="0"/>
        <v>0</v>
      </c>
    </row>
    <row r="18" spans="1:10" ht="12.75">
      <c r="A18" s="11"/>
      <c r="B18" s="31"/>
      <c r="C18" s="11"/>
      <c r="D18" s="18"/>
      <c r="E18" s="18"/>
      <c r="F18" s="1"/>
      <c r="G18" s="1"/>
      <c r="H18" s="1"/>
      <c r="I18" s="1"/>
      <c r="J18" s="1">
        <f t="shared" si="0"/>
        <v>0</v>
      </c>
    </row>
    <row r="19" spans="1:10" ht="12.75">
      <c r="A19" s="11"/>
      <c r="B19" s="31"/>
      <c r="C19" s="11"/>
      <c r="D19" s="18"/>
      <c r="E19" s="18"/>
      <c r="F19" s="1"/>
      <c r="G19" s="1"/>
      <c r="H19" s="1"/>
      <c r="I19" s="1"/>
      <c r="J19" s="1">
        <f t="shared" si="0"/>
        <v>0</v>
      </c>
    </row>
    <row r="20" spans="1:10" ht="12.75">
      <c r="A20" s="47"/>
      <c r="B20" s="44"/>
      <c r="C20" s="44"/>
      <c r="D20" s="44"/>
      <c r="E20" s="45"/>
      <c r="F20" s="1"/>
      <c r="G20" s="1"/>
      <c r="H20" s="1"/>
      <c r="I20" s="1"/>
      <c r="J20" s="1">
        <f t="shared" si="0"/>
        <v>0</v>
      </c>
    </row>
    <row r="21" spans="1:10" ht="12.75">
      <c r="A21" s="1"/>
      <c r="B21" s="28"/>
      <c r="C21" s="50"/>
      <c r="D21" s="32"/>
      <c r="E21" s="1"/>
      <c r="F21" s="1"/>
      <c r="G21" s="1"/>
      <c r="H21" s="1"/>
      <c r="I21" s="1"/>
      <c r="J21" s="1">
        <f t="shared" si="0"/>
        <v>0</v>
      </c>
    </row>
    <row r="22" spans="1:10" ht="12.75">
      <c r="A22" s="1"/>
      <c r="B22" s="28"/>
      <c r="C22" s="50"/>
      <c r="D22" s="32"/>
      <c r="E22" s="1"/>
      <c r="F22" s="1"/>
      <c r="G22" s="1"/>
      <c r="H22" s="1"/>
      <c r="I22" s="1"/>
      <c r="J22" s="1">
        <f t="shared" si="0"/>
        <v>0</v>
      </c>
    </row>
    <row r="23" spans="1:10" ht="12.75">
      <c r="A23" s="1"/>
      <c r="B23" s="28"/>
      <c r="C23" s="10"/>
      <c r="D23" s="32"/>
      <c r="E23" s="1"/>
      <c r="F23" s="1"/>
      <c r="G23" s="1"/>
      <c r="H23" s="1"/>
      <c r="I23" s="1"/>
      <c r="J23" s="1">
        <f t="shared" si="0"/>
        <v>0</v>
      </c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>
        <f aca="true" t="shared" si="1" ref="J35:J52">G35+H35+I35</f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>
        <f t="shared" si="1"/>
        <v>0</v>
      </c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>
        <f t="shared" si="1"/>
        <v>0</v>
      </c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>
        <f t="shared" si="1"/>
        <v>0</v>
      </c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>
        <f t="shared" si="1"/>
        <v>0</v>
      </c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>
        <f t="shared" si="1"/>
        <v>0</v>
      </c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>
        <f t="shared" si="1"/>
        <v>0</v>
      </c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>
        <f t="shared" si="1"/>
        <v>0</v>
      </c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>
        <f t="shared" si="1"/>
        <v>0</v>
      </c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>
        <f t="shared" si="1"/>
        <v>0</v>
      </c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>
        <f t="shared" si="1"/>
        <v>0</v>
      </c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>
        <f t="shared" si="1"/>
        <v>0</v>
      </c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>
        <f t="shared" si="1"/>
        <v>0</v>
      </c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>
        <f t="shared" si="1"/>
        <v>0</v>
      </c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>
        <f t="shared" si="1"/>
        <v>0</v>
      </c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>
        <f t="shared" si="1"/>
        <v>0</v>
      </c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>
        <f t="shared" si="1"/>
        <v>0</v>
      </c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>
        <f t="shared" si="1"/>
        <v>0</v>
      </c>
    </row>
  </sheetData>
  <sheetProtection/>
  <mergeCells count="1">
    <mergeCell ref="A1:J1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3" sqref="A3:E8"/>
    </sheetView>
  </sheetViews>
  <sheetFormatPr defaultColWidth="11.421875" defaultRowHeight="12.75"/>
  <cols>
    <col min="1" max="1" width="24.8515625" style="0" customWidth="1"/>
    <col min="2" max="2" width="19.28125" style="0" customWidth="1"/>
    <col min="5" max="5" width="13.8515625" style="0" customWidth="1"/>
    <col min="6" max="6" width="8.140625" style="0" customWidth="1"/>
  </cols>
  <sheetData>
    <row r="1" spans="1:10" ht="18">
      <c r="A1" s="271" t="s">
        <v>26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38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9</v>
      </c>
      <c r="G2" s="3" t="s">
        <v>10</v>
      </c>
      <c r="H2" s="4" t="s">
        <v>5</v>
      </c>
      <c r="I2" s="4" t="s">
        <v>6</v>
      </c>
      <c r="J2" s="4" t="s">
        <v>7</v>
      </c>
    </row>
    <row r="3" spans="1:10" ht="15.75">
      <c r="A3" s="59" t="s">
        <v>257</v>
      </c>
      <c r="B3" s="228" t="s">
        <v>260</v>
      </c>
      <c r="C3" s="228" t="s">
        <v>157</v>
      </c>
      <c r="D3" s="236" t="s">
        <v>14</v>
      </c>
      <c r="E3" s="228"/>
      <c r="F3" s="59"/>
      <c r="G3" s="59">
        <v>16</v>
      </c>
      <c r="H3" s="59">
        <v>16</v>
      </c>
      <c r="I3" s="59">
        <v>16</v>
      </c>
      <c r="J3" s="59">
        <f aca="true" t="shared" si="0" ref="J3:J34">G3+H3+I3</f>
        <v>48</v>
      </c>
    </row>
    <row r="4" spans="1:10" ht="15.75">
      <c r="A4" s="59" t="s">
        <v>257</v>
      </c>
      <c r="B4" s="228" t="s">
        <v>261</v>
      </c>
      <c r="C4" s="228" t="s">
        <v>133</v>
      </c>
      <c r="D4" s="236" t="s">
        <v>14</v>
      </c>
      <c r="E4" s="228"/>
      <c r="F4" s="59"/>
      <c r="G4" s="59">
        <v>16</v>
      </c>
      <c r="H4" s="59">
        <v>16</v>
      </c>
      <c r="I4" s="59">
        <v>16</v>
      </c>
      <c r="J4" s="59">
        <f t="shared" si="0"/>
        <v>48</v>
      </c>
    </row>
    <row r="5" spans="1:10" ht="17.25" customHeight="1">
      <c r="A5" s="59" t="s">
        <v>77</v>
      </c>
      <c r="B5" s="237" t="s">
        <v>69</v>
      </c>
      <c r="C5" s="237" t="s">
        <v>70</v>
      </c>
      <c r="D5" s="238" t="s">
        <v>14</v>
      </c>
      <c r="E5" s="231">
        <v>192210002</v>
      </c>
      <c r="F5" s="59"/>
      <c r="G5" s="59">
        <v>7</v>
      </c>
      <c r="H5" s="59">
        <v>10</v>
      </c>
      <c r="I5" s="59">
        <v>14</v>
      </c>
      <c r="J5" s="59">
        <f t="shared" si="0"/>
        <v>31</v>
      </c>
    </row>
    <row r="6" spans="1:10" ht="12.75">
      <c r="A6" s="9" t="s">
        <v>257</v>
      </c>
      <c r="B6" s="10" t="s">
        <v>258</v>
      </c>
      <c r="C6" s="10" t="s">
        <v>259</v>
      </c>
      <c r="D6" s="12" t="s">
        <v>14</v>
      </c>
      <c r="E6" s="10">
        <v>193400018</v>
      </c>
      <c r="F6" s="1"/>
      <c r="G6" s="1">
        <v>5</v>
      </c>
      <c r="H6" s="1">
        <v>10</v>
      </c>
      <c r="I6" s="1">
        <v>7</v>
      </c>
      <c r="J6" s="1">
        <f t="shared" si="0"/>
        <v>22</v>
      </c>
    </row>
    <row r="7" spans="1:10" ht="12.75">
      <c r="A7" s="9" t="s">
        <v>89</v>
      </c>
      <c r="B7" s="12" t="s">
        <v>80</v>
      </c>
      <c r="C7" s="12" t="s">
        <v>81</v>
      </c>
      <c r="D7" s="12" t="s">
        <v>14</v>
      </c>
      <c r="E7" s="10">
        <v>192680005</v>
      </c>
      <c r="F7" s="1"/>
      <c r="G7" s="1"/>
      <c r="H7" s="1"/>
      <c r="I7" s="1"/>
      <c r="J7" s="1">
        <f t="shared" si="0"/>
        <v>0</v>
      </c>
    </row>
    <row r="8" spans="1:10" ht="12.75">
      <c r="A8" s="9" t="s">
        <v>77</v>
      </c>
      <c r="B8" s="12" t="s">
        <v>75</v>
      </c>
      <c r="C8" s="12" t="s">
        <v>76</v>
      </c>
      <c r="D8" s="12" t="s">
        <v>14</v>
      </c>
      <c r="E8" s="10">
        <v>192210003</v>
      </c>
      <c r="F8" s="1"/>
      <c r="G8" s="1"/>
      <c r="H8" s="1"/>
      <c r="I8" s="1"/>
      <c r="J8" s="1">
        <f t="shared" si="0"/>
        <v>0</v>
      </c>
    </row>
    <row r="9" spans="1:10" ht="12.75">
      <c r="A9" s="11"/>
      <c r="B9" s="65"/>
      <c r="C9" s="71"/>
      <c r="D9" s="71"/>
      <c r="E9" s="28"/>
      <c r="F9" s="1"/>
      <c r="G9" s="1"/>
      <c r="H9" s="1"/>
      <c r="I9" s="1"/>
      <c r="J9" s="1">
        <f t="shared" si="0"/>
        <v>0</v>
      </c>
    </row>
    <row r="10" spans="1:10" ht="12.75">
      <c r="A10" s="11"/>
      <c r="B10" s="76"/>
      <c r="C10" s="73"/>
      <c r="D10" s="75"/>
      <c r="E10" s="83"/>
      <c r="F10" s="1"/>
      <c r="G10" s="1"/>
      <c r="H10" s="1"/>
      <c r="I10" s="1"/>
      <c r="J10" s="1">
        <f t="shared" si="0"/>
        <v>0</v>
      </c>
    </row>
    <row r="11" spans="1:10" ht="12.75">
      <c r="A11" s="11"/>
      <c r="B11" s="77"/>
      <c r="C11" s="77"/>
      <c r="D11" s="78"/>
      <c r="E11" s="82"/>
      <c r="F11" s="1"/>
      <c r="G11" s="1"/>
      <c r="H11" s="1"/>
      <c r="I11" s="1"/>
      <c r="J11" s="1">
        <f t="shared" si="0"/>
        <v>0</v>
      </c>
    </row>
    <row r="12" spans="1:10" ht="12.75">
      <c r="A12" s="11"/>
      <c r="B12" s="88"/>
      <c r="C12" s="89"/>
      <c r="D12" s="89"/>
      <c r="E12" s="87"/>
      <c r="F12" s="1"/>
      <c r="G12" s="1"/>
      <c r="H12" s="1"/>
      <c r="I12" s="1"/>
      <c r="J12" s="1">
        <f t="shared" si="0"/>
        <v>0</v>
      </c>
    </row>
    <row r="13" spans="1:10" ht="12.75">
      <c r="A13" s="11"/>
      <c r="B13" s="88"/>
      <c r="C13" s="89"/>
      <c r="D13" s="89"/>
      <c r="E13" s="87"/>
      <c r="F13" s="1"/>
      <c r="G13" s="1"/>
      <c r="H13" s="1"/>
      <c r="I13" s="1"/>
      <c r="J13" s="1">
        <f t="shared" si="0"/>
        <v>0</v>
      </c>
    </row>
    <row r="14" spans="1:10" ht="12.75">
      <c r="A14" s="11"/>
      <c r="B14" s="88"/>
      <c r="C14" s="89"/>
      <c r="D14" s="89"/>
      <c r="E14" s="87"/>
      <c r="F14" s="1"/>
      <c r="G14" s="1"/>
      <c r="H14" s="1"/>
      <c r="I14" s="1"/>
      <c r="J14" s="1">
        <f t="shared" si="0"/>
        <v>0</v>
      </c>
    </row>
    <row r="15" spans="1:10" ht="12.75">
      <c r="A15" s="11"/>
      <c r="B15" s="88"/>
      <c r="C15" s="89"/>
      <c r="D15" s="89"/>
      <c r="E15" s="27"/>
      <c r="F15" s="1"/>
      <c r="G15" s="1"/>
      <c r="H15" s="1"/>
      <c r="I15" s="1"/>
      <c r="J15" s="1">
        <f t="shared" si="0"/>
        <v>0</v>
      </c>
    </row>
    <row r="16" spans="1:10" ht="12.75">
      <c r="A16" s="11"/>
      <c r="B16" s="47"/>
      <c r="C16" s="47"/>
      <c r="D16" s="47"/>
      <c r="E16" s="27"/>
      <c r="F16" s="1"/>
      <c r="G16" s="1"/>
      <c r="H16" s="1"/>
      <c r="I16" s="1"/>
      <c r="J16" s="1">
        <f t="shared" si="0"/>
        <v>0</v>
      </c>
    </row>
    <row r="17" spans="1:10" ht="12.75">
      <c r="A17" s="34"/>
      <c r="B17" s="11"/>
      <c r="C17" s="11"/>
      <c r="D17" s="11"/>
      <c r="E17" s="11"/>
      <c r="F17" s="1"/>
      <c r="G17" s="1"/>
      <c r="H17" s="1"/>
      <c r="I17" s="1"/>
      <c r="J17" s="1">
        <f t="shared" si="0"/>
        <v>0</v>
      </c>
    </row>
    <row r="18" spans="1:10" ht="12.75">
      <c r="A18" s="11"/>
      <c r="B18" s="30"/>
      <c r="C18" s="11"/>
      <c r="D18" s="17"/>
      <c r="E18" s="17"/>
      <c r="F18" s="1"/>
      <c r="G18" s="1"/>
      <c r="H18" s="1"/>
      <c r="I18" s="1"/>
      <c r="J18" s="1">
        <f t="shared" si="0"/>
        <v>0</v>
      </c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</row>
    <row r="20" spans="1:10" ht="12.75">
      <c r="A20" s="47"/>
      <c r="B20" s="44"/>
      <c r="C20" s="44"/>
      <c r="D20" s="44"/>
      <c r="E20" s="45"/>
      <c r="F20" s="1"/>
      <c r="G20" s="1"/>
      <c r="H20" s="1"/>
      <c r="I20" s="1"/>
      <c r="J20" s="1">
        <f t="shared" si="0"/>
        <v>0</v>
      </c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</row>
    <row r="22" spans="1:10" ht="12.75">
      <c r="A22" s="107"/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</row>
    <row r="23" spans="1:10" ht="12.75">
      <c r="A23" s="107"/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</row>
    <row r="24" spans="1:10" ht="12.75">
      <c r="A24" s="107"/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</row>
    <row r="25" spans="1:10" ht="12.75">
      <c r="A25" s="107"/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</row>
    <row r="26" spans="1:10" ht="12.75">
      <c r="A26" s="107"/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>
        <f aca="true" t="shared" si="1" ref="J35:J52">G35+H35+I35</f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>
        <f t="shared" si="1"/>
        <v>0</v>
      </c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>
        <f t="shared" si="1"/>
        <v>0</v>
      </c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>
        <f t="shared" si="1"/>
        <v>0</v>
      </c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>
        <f t="shared" si="1"/>
        <v>0</v>
      </c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>
        <f t="shared" si="1"/>
        <v>0</v>
      </c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>
        <f t="shared" si="1"/>
        <v>0</v>
      </c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>
        <f t="shared" si="1"/>
        <v>0</v>
      </c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>
        <f t="shared" si="1"/>
        <v>0</v>
      </c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>
        <f t="shared" si="1"/>
        <v>0</v>
      </c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>
        <f t="shared" si="1"/>
        <v>0</v>
      </c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>
        <f t="shared" si="1"/>
        <v>0</v>
      </c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>
        <f t="shared" si="1"/>
        <v>0</v>
      </c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>
        <f t="shared" si="1"/>
        <v>0</v>
      </c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>
        <f t="shared" si="1"/>
        <v>0</v>
      </c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>
        <f t="shared" si="1"/>
        <v>0</v>
      </c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>
        <f t="shared" si="1"/>
        <v>0</v>
      </c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>
        <f t="shared" si="1"/>
        <v>0</v>
      </c>
    </row>
  </sheetData>
  <sheetProtection/>
  <mergeCells count="1">
    <mergeCell ref="A1:J1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5536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1" width="18.140625" style="133" customWidth="1"/>
    <col min="2" max="2" width="19.8515625" style="133" customWidth="1"/>
    <col min="3" max="3" width="15.28125" style="133" customWidth="1"/>
    <col min="4" max="4" width="9.421875" style="133" customWidth="1"/>
    <col min="5" max="5" width="16.7109375" style="133" customWidth="1"/>
    <col min="6" max="6" width="3.7109375" style="133" hidden="1" customWidth="1"/>
    <col min="7" max="7" width="4.140625" style="133" hidden="1" customWidth="1"/>
    <col min="8" max="8" width="3.421875" style="133" hidden="1" customWidth="1"/>
    <col min="9" max="10" width="7.7109375" style="133" customWidth="1"/>
    <col min="11" max="11" width="7.421875" style="133" customWidth="1"/>
    <col min="12" max="13" width="11.421875" style="133" customWidth="1"/>
    <col min="14" max="14" width="7.57421875" style="133" customWidth="1"/>
    <col min="15" max="15" width="7.8515625" style="133" customWidth="1"/>
    <col min="16" max="16384" width="11.421875" style="133" customWidth="1"/>
  </cols>
  <sheetData>
    <row r="1" spans="1:12" ht="18">
      <c r="A1" s="271" t="s">
        <v>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38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/>
      <c r="G2" s="3"/>
      <c r="H2" s="3"/>
      <c r="I2" s="4" t="s">
        <v>5</v>
      </c>
      <c r="J2" s="4" t="s">
        <v>6</v>
      </c>
      <c r="K2" s="4" t="s">
        <v>162</v>
      </c>
      <c r="L2" s="4" t="s">
        <v>7</v>
      </c>
    </row>
    <row r="3" spans="1:15" ht="12.75">
      <c r="A3" s="11" t="s">
        <v>202</v>
      </c>
      <c r="B3" s="65" t="s">
        <v>200</v>
      </c>
      <c r="C3" s="65" t="s">
        <v>206</v>
      </c>
      <c r="D3" s="65" t="s">
        <v>13</v>
      </c>
      <c r="E3" s="28"/>
      <c r="F3" s="11"/>
      <c r="G3" s="1"/>
      <c r="H3" s="11"/>
      <c r="I3" s="11"/>
      <c r="J3" s="11"/>
      <c r="K3" s="11"/>
      <c r="L3" s="1">
        <f>I3+J3+K3</f>
        <v>0</v>
      </c>
      <c r="N3" s="37" t="s">
        <v>11</v>
      </c>
      <c r="O3" s="37">
        <f>COUNTIF(D3:D200,"bf")</f>
        <v>20</v>
      </c>
    </row>
    <row r="4" spans="1:15" ht="12.75">
      <c r="A4" s="11" t="s">
        <v>51</v>
      </c>
      <c r="B4" s="119" t="s">
        <v>93</v>
      </c>
      <c r="C4" s="119" t="s">
        <v>63</v>
      </c>
      <c r="D4" s="241" t="s">
        <v>13</v>
      </c>
      <c r="E4" s="242">
        <v>194070101</v>
      </c>
      <c r="F4" s="11"/>
      <c r="G4" s="1"/>
      <c r="H4" s="11"/>
      <c r="I4" s="11"/>
      <c r="J4" s="11"/>
      <c r="K4" s="11"/>
      <c r="L4" s="1">
        <f aca="true" t="shared" si="0" ref="L4:L67">I4+J4+K4</f>
        <v>0</v>
      </c>
      <c r="N4" s="37" t="s">
        <v>13</v>
      </c>
      <c r="O4" s="37">
        <f>COUNTIF(D3:D200,"bg")</f>
        <v>11</v>
      </c>
    </row>
    <row r="5" spans="1:15" ht="12.75">
      <c r="A5" s="28" t="s">
        <v>61</v>
      </c>
      <c r="B5" s="243" t="s">
        <v>166</v>
      </c>
      <c r="C5" s="243" t="s">
        <v>204</v>
      </c>
      <c r="D5" s="11" t="s">
        <v>13</v>
      </c>
      <c r="E5" s="99">
        <v>41</v>
      </c>
      <c r="F5" s="11"/>
      <c r="G5" s="1"/>
      <c r="H5" s="11"/>
      <c r="I5" s="11"/>
      <c r="J5" s="11"/>
      <c r="K5" s="11"/>
      <c r="L5" s="1">
        <f t="shared" si="0"/>
        <v>0</v>
      </c>
      <c r="N5" s="37" t="s">
        <v>27</v>
      </c>
      <c r="O5" s="37">
        <f>COUNTIF(D3:D200,"mf")</f>
        <v>20</v>
      </c>
    </row>
    <row r="6" spans="1:15" ht="12.75">
      <c r="A6" s="11" t="s">
        <v>44</v>
      </c>
      <c r="B6" s="244" t="s">
        <v>142</v>
      </c>
      <c r="C6" s="244" t="s">
        <v>143</v>
      </c>
      <c r="D6" s="244" t="s">
        <v>13</v>
      </c>
      <c r="E6" s="239">
        <v>194630006</v>
      </c>
      <c r="F6" s="11"/>
      <c r="G6" s="1"/>
      <c r="H6" s="11"/>
      <c r="I6" s="11"/>
      <c r="J6" s="11"/>
      <c r="K6" s="11"/>
      <c r="L6" s="1">
        <f t="shared" si="0"/>
        <v>0</v>
      </c>
      <c r="N6" s="37" t="s">
        <v>12</v>
      </c>
      <c r="O6" s="37">
        <f>COUNTIF(D3:D200,"mg")</f>
        <v>10</v>
      </c>
    </row>
    <row r="7" spans="1:15" ht="12.75">
      <c r="A7" s="11" t="s">
        <v>137</v>
      </c>
      <c r="B7" s="245" t="s">
        <v>208</v>
      </c>
      <c r="C7" s="245" t="s">
        <v>130</v>
      </c>
      <c r="D7" s="28" t="s">
        <v>13</v>
      </c>
      <c r="E7" s="28">
        <v>194600047</v>
      </c>
      <c r="F7" s="95"/>
      <c r="G7" s="1"/>
      <c r="H7" s="11"/>
      <c r="I7" s="11"/>
      <c r="J7" s="11"/>
      <c r="K7" s="11"/>
      <c r="L7" s="1">
        <f t="shared" si="0"/>
        <v>0</v>
      </c>
      <c r="N7" s="37"/>
      <c r="O7" s="37"/>
    </row>
    <row r="8" spans="1:15" ht="12.75">
      <c r="A8" s="11" t="s">
        <v>203</v>
      </c>
      <c r="B8" s="11" t="s">
        <v>201</v>
      </c>
      <c r="C8" s="11" t="s">
        <v>207</v>
      </c>
      <c r="D8" s="11" t="s">
        <v>13</v>
      </c>
      <c r="E8" s="11"/>
      <c r="F8" s="10"/>
      <c r="G8" s="1"/>
      <c r="H8" s="11"/>
      <c r="I8" s="11"/>
      <c r="J8" s="11"/>
      <c r="K8" s="11"/>
      <c r="L8" s="1">
        <f t="shared" si="0"/>
        <v>0</v>
      </c>
      <c r="N8" s="38" t="s">
        <v>31</v>
      </c>
      <c r="O8" s="38">
        <f>O3+O4+O5+O6</f>
        <v>61</v>
      </c>
    </row>
    <row r="9" spans="1:12" ht="12.75">
      <c r="A9" s="11" t="s">
        <v>137</v>
      </c>
      <c r="B9" s="65" t="s">
        <v>209</v>
      </c>
      <c r="C9" s="65" t="s">
        <v>129</v>
      </c>
      <c r="D9" s="65" t="s">
        <v>13</v>
      </c>
      <c r="E9" s="28">
        <v>194600054</v>
      </c>
      <c r="F9" s="10"/>
      <c r="G9" s="1"/>
      <c r="H9" s="11"/>
      <c r="I9" s="11"/>
      <c r="J9" s="11"/>
      <c r="K9" s="11"/>
      <c r="L9" s="1">
        <f t="shared" si="0"/>
        <v>0</v>
      </c>
    </row>
    <row r="10" spans="1:12" ht="12.75">
      <c r="A10" s="11" t="s">
        <v>44</v>
      </c>
      <c r="B10" s="244" t="s">
        <v>140</v>
      </c>
      <c r="C10" s="244" t="s">
        <v>141</v>
      </c>
      <c r="D10" s="244" t="s">
        <v>13</v>
      </c>
      <c r="E10" s="239">
        <v>194630003</v>
      </c>
      <c r="F10" s="10"/>
      <c r="G10" s="1"/>
      <c r="H10" s="11"/>
      <c r="I10" s="11"/>
      <c r="J10" s="11"/>
      <c r="K10" s="11"/>
      <c r="L10" s="1">
        <f t="shared" si="0"/>
        <v>0</v>
      </c>
    </row>
    <row r="11" spans="1:12" ht="12.75">
      <c r="A11" s="11" t="s">
        <v>42</v>
      </c>
      <c r="B11" s="246" t="s">
        <v>119</v>
      </c>
      <c r="C11" s="246" t="s">
        <v>205</v>
      </c>
      <c r="D11" s="246" t="s">
        <v>13</v>
      </c>
      <c r="E11" s="246">
        <v>194490018</v>
      </c>
      <c r="F11" s="102"/>
      <c r="G11" s="1"/>
      <c r="H11" s="11"/>
      <c r="I11" s="11"/>
      <c r="J11" s="11"/>
      <c r="K11" s="11"/>
      <c r="L11" s="1">
        <f t="shared" si="0"/>
        <v>0</v>
      </c>
    </row>
    <row r="12" spans="1:12" ht="12.75">
      <c r="A12" s="11" t="s">
        <v>105</v>
      </c>
      <c r="B12" s="188" t="s">
        <v>160</v>
      </c>
      <c r="C12" s="189" t="s">
        <v>161</v>
      </c>
      <c r="D12" s="25" t="s">
        <v>13</v>
      </c>
      <c r="E12" s="27">
        <v>194570062</v>
      </c>
      <c r="F12" s="10"/>
      <c r="G12" s="1"/>
      <c r="H12" s="11"/>
      <c r="I12" s="11"/>
      <c r="J12" s="11"/>
      <c r="K12" s="11"/>
      <c r="L12" s="1">
        <f t="shared" si="0"/>
        <v>0</v>
      </c>
    </row>
    <row r="13" spans="1:12" ht="12.75">
      <c r="A13" s="11" t="s">
        <v>44</v>
      </c>
      <c r="B13" s="247" t="s">
        <v>156</v>
      </c>
      <c r="C13" s="248" t="s">
        <v>157</v>
      </c>
      <c r="D13" s="248" t="s">
        <v>13</v>
      </c>
      <c r="E13" s="240">
        <v>194630027</v>
      </c>
      <c r="F13" s="10"/>
      <c r="G13" s="1"/>
      <c r="H13" s="11"/>
      <c r="I13" s="11"/>
      <c r="J13" s="11"/>
      <c r="K13" s="11"/>
      <c r="L13" s="1">
        <f t="shared" si="0"/>
        <v>0</v>
      </c>
    </row>
    <row r="14" spans="1:12" ht="12.75">
      <c r="A14" s="28" t="s">
        <v>61</v>
      </c>
      <c r="B14" s="252" t="s">
        <v>167</v>
      </c>
      <c r="C14" s="252" t="s">
        <v>214</v>
      </c>
      <c r="D14" s="253" t="s">
        <v>11</v>
      </c>
      <c r="E14" s="254">
        <v>34</v>
      </c>
      <c r="F14" s="10"/>
      <c r="G14" s="1"/>
      <c r="H14" s="11"/>
      <c r="I14" s="11"/>
      <c r="J14" s="11"/>
      <c r="K14" s="11"/>
      <c r="L14" s="1">
        <f t="shared" si="0"/>
        <v>0</v>
      </c>
    </row>
    <row r="15" spans="1:12" ht="12.75">
      <c r="A15" s="11" t="s">
        <v>42</v>
      </c>
      <c r="B15" s="246" t="s">
        <v>118</v>
      </c>
      <c r="C15" s="246" t="s">
        <v>215</v>
      </c>
      <c r="D15" s="255" t="s">
        <v>11</v>
      </c>
      <c r="E15" s="246">
        <v>194490015</v>
      </c>
      <c r="F15" s="144"/>
      <c r="G15" s="1"/>
      <c r="H15" s="11"/>
      <c r="I15" s="11"/>
      <c r="J15" s="11"/>
      <c r="K15" s="11"/>
      <c r="L15" s="1">
        <f t="shared" si="0"/>
        <v>0</v>
      </c>
    </row>
    <row r="16" spans="1:12" ht="12.75">
      <c r="A16" s="11" t="s">
        <v>212</v>
      </c>
      <c r="B16" s="65" t="s">
        <v>184</v>
      </c>
      <c r="C16" s="65" t="s">
        <v>216</v>
      </c>
      <c r="D16" s="67" t="s">
        <v>11</v>
      </c>
      <c r="E16" s="28"/>
      <c r="F16" s="1"/>
      <c r="G16" s="1"/>
      <c r="H16" s="11"/>
      <c r="I16" s="11"/>
      <c r="J16" s="11"/>
      <c r="K16" s="11"/>
      <c r="L16" s="1">
        <f t="shared" si="0"/>
        <v>0</v>
      </c>
    </row>
    <row r="17" spans="1:12" ht="12.75">
      <c r="A17" s="11" t="s">
        <v>51</v>
      </c>
      <c r="B17" s="68" t="s">
        <v>90</v>
      </c>
      <c r="C17" s="67" t="s">
        <v>91</v>
      </c>
      <c r="D17" s="67" t="s">
        <v>11</v>
      </c>
      <c r="E17" s="28">
        <v>194070097</v>
      </c>
      <c r="F17" s="144"/>
      <c r="G17" s="1"/>
      <c r="H17" s="11"/>
      <c r="I17" s="11"/>
      <c r="J17" s="11"/>
      <c r="K17" s="11"/>
      <c r="L17" s="1">
        <f t="shared" si="0"/>
        <v>0</v>
      </c>
    </row>
    <row r="18" spans="1:12" ht="12.75">
      <c r="A18" s="11" t="s">
        <v>212</v>
      </c>
      <c r="B18" s="40" t="s">
        <v>190</v>
      </c>
      <c r="C18" s="28" t="s">
        <v>64</v>
      </c>
      <c r="D18" s="67" t="s">
        <v>11</v>
      </c>
      <c r="E18" s="28"/>
      <c r="F18" s="1"/>
      <c r="G18" s="1"/>
      <c r="H18" s="11"/>
      <c r="I18" s="11"/>
      <c r="J18" s="11"/>
      <c r="K18" s="11"/>
      <c r="L18" s="1">
        <f t="shared" si="0"/>
        <v>0</v>
      </c>
    </row>
    <row r="19" spans="1:12" ht="12.75">
      <c r="A19" s="11" t="s">
        <v>42</v>
      </c>
      <c r="B19" s="256" t="s">
        <v>120</v>
      </c>
      <c r="C19" s="256" t="s">
        <v>50</v>
      </c>
      <c r="D19" s="257" t="s">
        <v>11</v>
      </c>
      <c r="E19" s="256">
        <v>194490008</v>
      </c>
      <c r="F19" s="144"/>
      <c r="G19" s="1"/>
      <c r="H19" s="1"/>
      <c r="I19" s="1"/>
      <c r="J19" s="1"/>
      <c r="K19" s="1"/>
      <c r="L19" s="1">
        <f t="shared" si="0"/>
        <v>0</v>
      </c>
    </row>
    <row r="20" spans="1:12" ht="12.75" customHeight="1">
      <c r="A20" s="11" t="s">
        <v>212</v>
      </c>
      <c r="B20" s="65" t="s">
        <v>185</v>
      </c>
      <c r="C20" s="65" t="s">
        <v>217</v>
      </c>
      <c r="D20" s="65" t="s">
        <v>11</v>
      </c>
      <c r="E20" s="28"/>
      <c r="F20" s="122"/>
      <c r="G20" s="11"/>
      <c r="H20" s="11"/>
      <c r="I20" s="11"/>
      <c r="J20" s="11"/>
      <c r="K20" s="11"/>
      <c r="L20" s="1">
        <f t="shared" si="0"/>
        <v>0</v>
      </c>
    </row>
    <row r="21" spans="1:12" ht="12.75" customHeight="1">
      <c r="A21" s="11" t="s">
        <v>42</v>
      </c>
      <c r="B21" s="30" t="s">
        <v>186</v>
      </c>
      <c r="C21" s="30" t="s">
        <v>34</v>
      </c>
      <c r="D21" s="65" t="s">
        <v>11</v>
      </c>
      <c r="E21" s="28"/>
      <c r="F21" s="120"/>
      <c r="G21" s="11"/>
      <c r="H21" s="11"/>
      <c r="I21" s="11"/>
      <c r="J21" s="11"/>
      <c r="K21" s="11"/>
      <c r="L21" s="1">
        <f t="shared" si="0"/>
        <v>0</v>
      </c>
    </row>
    <row r="22" spans="1:12" ht="12.75" customHeight="1">
      <c r="A22" s="11" t="s">
        <v>105</v>
      </c>
      <c r="B22" s="249" t="s">
        <v>187</v>
      </c>
      <c r="C22" s="249" t="s">
        <v>218</v>
      </c>
      <c r="D22" s="258" t="s">
        <v>11</v>
      </c>
      <c r="E22" s="250"/>
      <c r="F22" s="34"/>
      <c r="G22" s="64"/>
      <c r="H22" s="64"/>
      <c r="I22" s="11"/>
      <c r="J22" s="11"/>
      <c r="K22" s="11"/>
      <c r="L22" s="1">
        <f t="shared" si="0"/>
        <v>0</v>
      </c>
    </row>
    <row r="23" spans="1:12" ht="12.75" customHeight="1">
      <c r="A23" s="11" t="s">
        <v>44</v>
      </c>
      <c r="B23" s="247" t="s">
        <v>149</v>
      </c>
      <c r="C23" s="248" t="s">
        <v>34</v>
      </c>
      <c r="D23" s="248" t="s">
        <v>11</v>
      </c>
      <c r="E23" s="239">
        <v>194630018</v>
      </c>
      <c r="F23" s="34"/>
      <c r="G23" s="153"/>
      <c r="H23" s="153"/>
      <c r="I23" s="43"/>
      <c r="J23" s="43"/>
      <c r="K23" s="11"/>
      <c r="L23" s="1">
        <f t="shared" si="0"/>
        <v>0</v>
      </c>
    </row>
    <row r="24" spans="1:12" ht="12.75" customHeight="1">
      <c r="A24" s="11" t="s">
        <v>44</v>
      </c>
      <c r="B24" s="244" t="s">
        <v>152</v>
      </c>
      <c r="C24" s="244" t="s">
        <v>153</v>
      </c>
      <c r="D24" s="248" t="s">
        <v>11</v>
      </c>
      <c r="E24" s="239">
        <v>194630008</v>
      </c>
      <c r="F24" s="120"/>
      <c r="G24" s="153"/>
      <c r="H24" s="153"/>
      <c r="I24" s="43"/>
      <c r="J24" s="43"/>
      <c r="K24" s="11"/>
      <c r="L24" s="1">
        <f t="shared" si="0"/>
        <v>0</v>
      </c>
    </row>
    <row r="25" spans="1:12" ht="12.75" customHeight="1">
      <c r="A25" s="11" t="s">
        <v>213</v>
      </c>
      <c r="B25" s="11" t="s">
        <v>188</v>
      </c>
      <c r="C25" s="11" t="s">
        <v>64</v>
      </c>
      <c r="D25" s="67" t="s">
        <v>11</v>
      </c>
      <c r="E25" s="11"/>
      <c r="F25" s="120"/>
      <c r="G25" s="153"/>
      <c r="H25" s="153"/>
      <c r="I25" s="43"/>
      <c r="J25" s="43"/>
      <c r="K25" s="11"/>
      <c r="L25" s="1">
        <f t="shared" si="0"/>
        <v>0</v>
      </c>
    </row>
    <row r="26" spans="1:12" ht="12.75" customHeight="1">
      <c r="A26" s="11" t="s">
        <v>61</v>
      </c>
      <c r="B26" s="68" t="s">
        <v>189</v>
      </c>
      <c r="C26" s="67" t="s">
        <v>50</v>
      </c>
      <c r="D26" s="67" t="s">
        <v>11</v>
      </c>
      <c r="E26" s="28"/>
      <c r="F26" s="120"/>
      <c r="G26" s="153"/>
      <c r="H26" s="153"/>
      <c r="I26" s="43"/>
      <c r="J26" s="43"/>
      <c r="K26" s="11"/>
      <c r="L26" s="1">
        <f t="shared" si="0"/>
        <v>0</v>
      </c>
    </row>
    <row r="27" spans="1:12" ht="12.75" customHeight="1">
      <c r="A27" s="28" t="s">
        <v>61</v>
      </c>
      <c r="B27" s="188" t="s">
        <v>163</v>
      </c>
      <c r="C27" s="189" t="s">
        <v>219</v>
      </c>
      <c r="D27" s="25" t="s">
        <v>11</v>
      </c>
      <c r="E27" s="66">
        <v>32</v>
      </c>
      <c r="F27" s="120"/>
      <c r="G27" s="153"/>
      <c r="H27" s="153"/>
      <c r="I27" s="43"/>
      <c r="J27" s="43"/>
      <c r="K27" s="11"/>
      <c r="L27" s="1">
        <f t="shared" si="0"/>
        <v>0</v>
      </c>
    </row>
    <row r="28" spans="1:12" ht="12.75" customHeight="1">
      <c r="A28" s="11" t="s">
        <v>211</v>
      </c>
      <c r="B28" s="31" t="s">
        <v>181</v>
      </c>
      <c r="C28" s="53" t="s">
        <v>220</v>
      </c>
      <c r="D28" s="67" t="s">
        <v>11</v>
      </c>
      <c r="E28" s="11"/>
      <c r="F28" s="120"/>
      <c r="G28" s="153"/>
      <c r="H28" s="153"/>
      <c r="I28" s="43"/>
      <c r="J28" s="43"/>
      <c r="K28" s="11"/>
      <c r="L28" s="1">
        <f t="shared" si="0"/>
        <v>0</v>
      </c>
    </row>
    <row r="29" spans="1:12" ht="12.75" customHeight="1">
      <c r="A29" s="11" t="s">
        <v>210</v>
      </c>
      <c r="B29" s="65" t="s">
        <v>180</v>
      </c>
      <c r="C29" s="65" t="s">
        <v>221</v>
      </c>
      <c r="D29" s="67" t="s">
        <v>11</v>
      </c>
      <c r="E29" s="251"/>
      <c r="F29" s="10"/>
      <c r="G29" s="10"/>
      <c r="H29" s="153"/>
      <c r="I29" s="43"/>
      <c r="J29" s="43"/>
      <c r="K29" s="11"/>
      <c r="L29" s="1">
        <f t="shared" si="0"/>
        <v>0</v>
      </c>
    </row>
    <row r="30" spans="1:12" ht="12.75" customHeight="1">
      <c r="A30" s="11" t="s">
        <v>44</v>
      </c>
      <c r="B30" s="244" t="s">
        <v>150</v>
      </c>
      <c r="C30" s="244" t="s">
        <v>151</v>
      </c>
      <c r="D30" s="248" t="s">
        <v>11</v>
      </c>
      <c r="E30" s="239">
        <v>194630002</v>
      </c>
      <c r="F30" s="10"/>
      <c r="G30" s="10"/>
      <c r="H30" s="153"/>
      <c r="I30" s="43"/>
      <c r="J30" s="43"/>
      <c r="K30" s="11"/>
      <c r="L30" s="1">
        <f t="shared" si="0"/>
        <v>0</v>
      </c>
    </row>
    <row r="31" spans="1:12" ht="12.75" customHeight="1">
      <c r="A31" s="11" t="s">
        <v>137</v>
      </c>
      <c r="B31" s="245" t="s">
        <v>224</v>
      </c>
      <c r="C31" s="245" t="s">
        <v>131</v>
      </c>
      <c r="D31" s="67" t="s">
        <v>11</v>
      </c>
      <c r="E31" s="28">
        <v>194600041</v>
      </c>
      <c r="F31" s="10"/>
      <c r="G31" s="10"/>
      <c r="H31" s="153"/>
      <c r="I31" s="43"/>
      <c r="J31" s="43"/>
      <c r="K31" s="11"/>
      <c r="L31" s="1">
        <f t="shared" si="0"/>
        <v>0</v>
      </c>
    </row>
    <row r="32" spans="1:12" ht="12.75" customHeight="1">
      <c r="A32" s="11" t="s">
        <v>211</v>
      </c>
      <c r="B32" s="65" t="s">
        <v>183</v>
      </c>
      <c r="C32" s="65" t="s">
        <v>222</v>
      </c>
      <c r="D32" s="67" t="s">
        <v>11</v>
      </c>
      <c r="E32" s="28"/>
      <c r="F32" s="10"/>
      <c r="G32" s="10"/>
      <c r="H32" s="153"/>
      <c r="I32" s="43"/>
      <c r="J32" s="43"/>
      <c r="K32" s="11"/>
      <c r="L32" s="1">
        <f t="shared" si="0"/>
        <v>0</v>
      </c>
    </row>
    <row r="33" spans="1:12" ht="12.75" customHeight="1">
      <c r="A33" s="11" t="s">
        <v>211</v>
      </c>
      <c r="B33" s="30" t="s">
        <v>182</v>
      </c>
      <c r="C33" s="30" t="s">
        <v>223</v>
      </c>
      <c r="D33" s="67" t="s">
        <v>11</v>
      </c>
      <c r="E33" s="28"/>
      <c r="F33" s="10"/>
      <c r="G33" s="10"/>
      <c r="H33" s="24"/>
      <c r="I33" s="11"/>
      <c r="J33" s="11"/>
      <c r="K33" s="11"/>
      <c r="L33" s="1">
        <f t="shared" si="0"/>
        <v>0</v>
      </c>
    </row>
    <row r="34" spans="1:12" ht="12.75" customHeight="1">
      <c r="A34" s="11" t="s">
        <v>137</v>
      </c>
      <c r="B34" s="259" t="s">
        <v>236</v>
      </c>
      <c r="C34" s="260" t="s">
        <v>39</v>
      </c>
      <c r="D34" s="67" t="s">
        <v>12</v>
      </c>
      <c r="E34" s="28">
        <v>194600029</v>
      </c>
      <c r="F34" s="10"/>
      <c r="G34" s="10"/>
      <c r="H34" s="11"/>
      <c r="I34" s="11"/>
      <c r="J34" s="11"/>
      <c r="K34" s="11"/>
      <c r="L34" s="1">
        <f t="shared" si="0"/>
        <v>0</v>
      </c>
    </row>
    <row r="35" spans="1:12" ht="12.75" customHeight="1">
      <c r="A35" s="11" t="s">
        <v>137</v>
      </c>
      <c r="B35" s="261" t="s">
        <v>226</v>
      </c>
      <c r="C35" s="262" t="s">
        <v>133</v>
      </c>
      <c r="D35" s="67" t="s">
        <v>12</v>
      </c>
      <c r="E35" s="28">
        <v>194600035</v>
      </c>
      <c r="F35" s="158"/>
      <c r="G35" s="10"/>
      <c r="H35" s="11"/>
      <c r="I35" s="11"/>
      <c r="J35" s="11"/>
      <c r="K35" s="11"/>
      <c r="L35" s="1">
        <f t="shared" si="0"/>
        <v>0</v>
      </c>
    </row>
    <row r="36" spans="1:12" ht="12.75" customHeight="1">
      <c r="A36" s="11" t="s">
        <v>203</v>
      </c>
      <c r="B36" s="24" t="s">
        <v>191</v>
      </c>
      <c r="C36" s="25" t="s">
        <v>229</v>
      </c>
      <c r="D36" s="25"/>
      <c r="E36" s="11"/>
      <c r="F36" s="158"/>
      <c r="G36" s="11"/>
      <c r="H36" s="11"/>
      <c r="I36" s="11"/>
      <c r="J36" s="11"/>
      <c r="K36" s="11"/>
      <c r="L36" s="1">
        <f t="shared" si="0"/>
        <v>0</v>
      </c>
    </row>
    <row r="37" spans="1:12" ht="12.75" customHeight="1">
      <c r="A37" s="11" t="s">
        <v>137</v>
      </c>
      <c r="B37" s="68" t="s">
        <v>128</v>
      </c>
      <c r="C37" s="67" t="s">
        <v>111</v>
      </c>
      <c r="D37" s="67" t="s">
        <v>12</v>
      </c>
      <c r="E37" s="28">
        <v>194600032</v>
      </c>
      <c r="F37" s="10"/>
      <c r="G37" s="11"/>
      <c r="H37" s="11"/>
      <c r="I37" s="11"/>
      <c r="J37" s="11"/>
      <c r="K37" s="11"/>
      <c r="L37" s="1">
        <f t="shared" si="0"/>
        <v>0</v>
      </c>
    </row>
    <row r="38" spans="1:12" ht="12.75" customHeight="1">
      <c r="A38" s="11" t="s">
        <v>42</v>
      </c>
      <c r="B38" s="263" t="s">
        <v>117</v>
      </c>
      <c r="C38" s="255" t="s">
        <v>228</v>
      </c>
      <c r="D38" s="255" t="s">
        <v>12</v>
      </c>
      <c r="E38" s="246">
        <v>194490011</v>
      </c>
      <c r="F38" s="10"/>
      <c r="G38" s="11"/>
      <c r="H38" s="11"/>
      <c r="I38" s="11"/>
      <c r="J38" s="11"/>
      <c r="K38" s="11"/>
      <c r="L38" s="1">
        <f t="shared" si="0"/>
        <v>0</v>
      </c>
    </row>
    <row r="39" spans="1:12" ht="12.75" customHeight="1">
      <c r="A39" s="11" t="s">
        <v>225</v>
      </c>
      <c r="B39" s="24" t="s">
        <v>192</v>
      </c>
      <c r="C39" s="25" t="s">
        <v>230</v>
      </c>
      <c r="D39" s="25"/>
      <c r="E39" s="11"/>
      <c r="F39" s="154"/>
      <c r="G39" s="11"/>
      <c r="H39" s="11"/>
      <c r="I39" s="11"/>
      <c r="J39" s="11"/>
      <c r="K39" s="11"/>
      <c r="L39" s="1">
        <f t="shared" si="0"/>
        <v>0</v>
      </c>
    </row>
    <row r="40" spans="1:12" ht="12.75" customHeight="1">
      <c r="A40" s="11" t="s">
        <v>225</v>
      </c>
      <c r="B40" s="24" t="s">
        <v>193</v>
      </c>
      <c r="C40" s="25" t="s">
        <v>231</v>
      </c>
      <c r="D40" s="25"/>
      <c r="E40" s="11"/>
      <c r="F40" s="10"/>
      <c r="G40" s="11"/>
      <c r="H40" s="11"/>
      <c r="I40" s="11"/>
      <c r="J40" s="11"/>
      <c r="K40" s="11"/>
      <c r="L40" s="1">
        <f t="shared" si="0"/>
        <v>0</v>
      </c>
    </row>
    <row r="41" spans="1:12" ht="12.75" customHeight="1">
      <c r="A41" s="11" t="s">
        <v>42</v>
      </c>
      <c r="B41" s="246" t="s">
        <v>116</v>
      </c>
      <c r="C41" s="246" t="s">
        <v>227</v>
      </c>
      <c r="D41" s="246" t="s">
        <v>12</v>
      </c>
      <c r="E41" s="246">
        <v>194490009</v>
      </c>
      <c r="G41" s="11"/>
      <c r="H41" s="11"/>
      <c r="I41" s="11"/>
      <c r="J41" s="11"/>
      <c r="K41" s="11"/>
      <c r="L41" s="1">
        <f t="shared" si="0"/>
        <v>0</v>
      </c>
    </row>
    <row r="42" spans="1:12" ht="12.75" customHeight="1">
      <c r="A42" s="11" t="s">
        <v>210</v>
      </c>
      <c r="B42" s="149" t="s">
        <v>194</v>
      </c>
      <c r="C42" s="149" t="s">
        <v>232</v>
      </c>
      <c r="D42" s="11"/>
      <c r="E42" s="149"/>
      <c r="F42" s="10"/>
      <c r="G42" s="11"/>
      <c r="H42" s="11"/>
      <c r="I42" s="11"/>
      <c r="J42" s="11"/>
      <c r="K42" s="11"/>
      <c r="L42" s="1">
        <f t="shared" si="0"/>
        <v>0</v>
      </c>
    </row>
    <row r="43" spans="1:12" ht="12.75" customHeight="1">
      <c r="A43" s="11" t="s">
        <v>44</v>
      </c>
      <c r="B43" s="264" t="s">
        <v>148</v>
      </c>
      <c r="C43" s="264" t="s">
        <v>63</v>
      </c>
      <c r="D43" s="244" t="s">
        <v>12</v>
      </c>
      <c r="E43" s="239">
        <v>194630020</v>
      </c>
      <c r="F43" s="1"/>
      <c r="G43" s="1"/>
      <c r="H43" s="11"/>
      <c r="I43" s="11"/>
      <c r="J43" s="11"/>
      <c r="K43" s="11"/>
      <c r="L43" s="1">
        <f t="shared" si="0"/>
        <v>0</v>
      </c>
    </row>
    <row r="44" spans="1:12" ht="12.75" customHeight="1">
      <c r="A44" s="11" t="s">
        <v>137</v>
      </c>
      <c r="B44" s="259" t="s">
        <v>201</v>
      </c>
      <c r="C44" s="260" t="s">
        <v>36</v>
      </c>
      <c r="D44" s="42" t="s">
        <v>12</v>
      </c>
      <c r="E44" s="42">
        <v>194600050</v>
      </c>
      <c r="F44" s="1"/>
      <c r="G44" s="1"/>
      <c r="H44" s="11"/>
      <c r="I44" s="11"/>
      <c r="J44" s="11"/>
      <c r="K44" s="11"/>
      <c r="L44" s="1">
        <f t="shared" si="0"/>
        <v>0</v>
      </c>
    </row>
    <row r="45" spans="1:12" ht="12.75" customHeight="1">
      <c r="A45" s="11" t="s">
        <v>203</v>
      </c>
      <c r="B45" s="24" t="s">
        <v>195</v>
      </c>
      <c r="C45" s="25" t="s">
        <v>233</v>
      </c>
      <c r="D45" s="25"/>
      <c r="E45" s="25"/>
      <c r="F45" s="1"/>
      <c r="G45" s="1"/>
      <c r="H45" s="11"/>
      <c r="I45" s="11"/>
      <c r="J45" s="11"/>
      <c r="K45" s="11"/>
      <c r="L45" s="1">
        <f t="shared" si="0"/>
        <v>0</v>
      </c>
    </row>
    <row r="46" spans="1:12" ht="12.75" customHeight="1">
      <c r="A46" s="11" t="s">
        <v>225</v>
      </c>
      <c r="B46" s="11" t="s">
        <v>196</v>
      </c>
      <c r="C46" s="11" t="s">
        <v>234</v>
      </c>
      <c r="D46" s="11"/>
      <c r="E46" s="11"/>
      <c r="F46" s="1"/>
      <c r="G46" s="1"/>
      <c r="H46" s="11"/>
      <c r="I46" s="11"/>
      <c r="J46" s="11"/>
      <c r="K46" s="11"/>
      <c r="L46" s="1">
        <f t="shared" si="0"/>
        <v>0</v>
      </c>
    </row>
    <row r="47" spans="1:12" ht="12.75" customHeight="1">
      <c r="A47" s="11" t="s">
        <v>211</v>
      </c>
      <c r="B47" s="11" t="s">
        <v>197</v>
      </c>
      <c r="C47" s="11" t="s">
        <v>161</v>
      </c>
      <c r="D47" s="11"/>
      <c r="E47" s="11"/>
      <c r="F47" s="1"/>
      <c r="G47" s="1"/>
      <c r="H47" s="11"/>
      <c r="I47" s="11"/>
      <c r="J47" s="11"/>
      <c r="K47" s="11"/>
      <c r="L47" s="1">
        <f t="shared" si="0"/>
        <v>0</v>
      </c>
    </row>
    <row r="48" spans="1:12" ht="12.75" customHeight="1">
      <c r="A48" s="11" t="s">
        <v>210</v>
      </c>
      <c r="B48" s="11" t="s">
        <v>198</v>
      </c>
      <c r="C48" s="11" t="s">
        <v>235</v>
      </c>
      <c r="D48" s="11"/>
      <c r="E48" s="11"/>
      <c r="F48" s="1"/>
      <c r="G48" s="1"/>
      <c r="H48" s="11"/>
      <c r="I48" s="11"/>
      <c r="J48" s="11"/>
      <c r="K48" s="11"/>
      <c r="L48" s="1">
        <f t="shared" si="0"/>
        <v>0</v>
      </c>
    </row>
    <row r="49" spans="1:12" ht="12.75">
      <c r="A49" s="11" t="s">
        <v>211</v>
      </c>
      <c r="B49" s="11" t="s">
        <v>199</v>
      </c>
      <c r="C49" s="11" t="s">
        <v>36</v>
      </c>
      <c r="D49" s="11"/>
      <c r="E49" s="11"/>
      <c r="F49" s="1"/>
      <c r="G49" s="1"/>
      <c r="H49" s="11"/>
      <c r="I49" s="11"/>
      <c r="J49" s="11"/>
      <c r="K49" s="11"/>
      <c r="L49" s="1">
        <f t="shared" si="0"/>
        <v>0</v>
      </c>
    </row>
    <row r="50" spans="1:12" ht="12.75">
      <c r="A50" s="11" t="s">
        <v>44</v>
      </c>
      <c r="B50" s="244" t="s">
        <v>144</v>
      </c>
      <c r="C50" s="244" t="s">
        <v>145</v>
      </c>
      <c r="D50" s="244" t="s">
        <v>12</v>
      </c>
      <c r="E50" s="239">
        <v>194630016</v>
      </c>
      <c r="F50" s="1"/>
      <c r="G50" s="11"/>
      <c r="H50" s="11"/>
      <c r="I50" s="11"/>
      <c r="J50" s="11"/>
      <c r="K50" s="11"/>
      <c r="L50" s="1">
        <f t="shared" si="0"/>
        <v>0</v>
      </c>
    </row>
    <row r="51" spans="1:12" ht="12.75">
      <c r="A51" s="11" t="s">
        <v>44</v>
      </c>
      <c r="B51" s="244" t="s">
        <v>146</v>
      </c>
      <c r="C51" s="244" t="s">
        <v>147</v>
      </c>
      <c r="D51" s="244" t="s">
        <v>12</v>
      </c>
      <c r="E51" s="239">
        <v>194630007</v>
      </c>
      <c r="F51" s="1"/>
      <c r="G51" s="11"/>
      <c r="H51" s="11"/>
      <c r="I51" s="11"/>
      <c r="J51" s="11"/>
      <c r="K51" s="11"/>
      <c r="L51" s="1">
        <f t="shared" si="0"/>
        <v>0</v>
      </c>
    </row>
    <row r="52" spans="1:12" ht="12.75">
      <c r="A52" s="11" t="s">
        <v>51</v>
      </c>
      <c r="B52" s="65" t="s">
        <v>99</v>
      </c>
      <c r="C52" s="28" t="s">
        <v>40</v>
      </c>
      <c r="D52" s="65" t="s">
        <v>12</v>
      </c>
      <c r="E52" s="28">
        <v>194070096</v>
      </c>
      <c r="F52" s="1"/>
      <c r="G52" s="1"/>
      <c r="H52" s="11"/>
      <c r="I52" s="11"/>
      <c r="J52" s="11"/>
      <c r="K52" s="11"/>
      <c r="L52" s="1">
        <f t="shared" si="0"/>
        <v>0</v>
      </c>
    </row>
    <row r="53" spans="1:12" ht="12.75">
      <c r="A53" s="11" t="s">
        <v>137</v>
      </c>
      <c r="B53" s="245" t="s">
        <v>242</v>
      </c>
      <c r="C53" s="245" t="s">
        <v>134</v>
      </c>
      <c r="D53" s="28" t="s">
        <v>27</v>
      </c>
      <c r="E53" s="28">
        <v>194600034</v>
      </c>
      <c r="F53" s="1"/>
      <c r="G53" s="1"/>
      <c r="H53" s="11"/>
      <c r="I53" s="11"/>
      <c r="J53" s="11"/>
      <c r="K53" s="11"/>
      <c r="L53" s="1">
        <f t="shared" si="0"/>
        <v>0</v>
      </c>
    </row>
    <row r="54" spans="1:12" ht="12.75">
      <c r="A54" s="11" t="s">
        <v>51</v>
      </c>
      <c r="B54" s="28" t="s">
        <v>97</v>
      </c>
      <c r="C54" s="41" t="s">
        <v>98</v>
      </c>
      <c r="D54" s="71" t="s">
        <v>27</v>
      </c>
      <c r="E54" s="28">
        <v>194070110</v>
      </c>
      <c r="F54" s="1"/>
      <c r="G54" s="1"/>
      <c r="H54" s="1"/>
      <c r="I54" s="1"/>
      <c r="J54" s="1"/>
      <c r="K54" s="1"/>
      <c r="L54" s="1">
        <f t="shared" si="0"/>
        <v>0</v>
      </c>
    </row>
    <row r="55" spans="1:12" ht="12.75">
      <c r="A55" s="11" t="s">
        <v>137</v>
      </c>
      <c r="B55" s="245" t="s">
        <v>241</v>
      </c>
      <c r="C55" s="245" t="s">
        <v>136</v>
      </c>
      <c r="D55" s="67" t="s">
        <v>27</v>
      </c>
      <c r="E55" s="28">
        <v>194600037</v>
      </c>
      <c r="F55" s="1"/>
      <c r="G55" s="1"/>
      <c r="H55" s="11"/>
      <c r="I55" s="11"/>
      <c r="J55" s="11"/>
      <c r="K55" s="11"/>
      <c r="L55" s="1">
        <f t="shared" si="0"/>
        <v>0</v>
      </c>
    </row>
    <row r="56" spans="1:12" ht="12.75">
      <c r="A56" s="28" t="s">
        <v>61</v>
      </c>
      <c r="B56" s="243" t="s">
        <v>168</v>
      </c>
      <c r="C56" s="243" t="s">
        <v>244</v>
      </c>
      <c r="D56" s="11" t="s">
        <v>27</v>
      </c>
      <c r="E56" s="99">
        <v>33</v>
      </c>
      <c r="F56" s="1"/>
      <c r="G56" s="1"/>
      <c r="H56" s="11"/>
      <c r="I56" s="11"/>
      <c r="J56" s="11"/>
      <c r="K56" s="11"/>
      <c r="L56" s="1">
        <f t="shared" si="0"/>
        <v>0</v>
      </c>
    </row>
    <row r="57" spans="1:12" ht="12.75">
      <c r="A57" s="11" t="s">
        <v>42</v>
      </c>
      <c r="B57" s="11" t="s">
        <v>179</v>
      </c>
      <c r="C57" s="11" t="s">
        <v>250</v>
      </c>
      <c r="D57" s="11" t="s">
        <v>27</v>
      </c>
      <c r="E57" s="11"/>
      <c r="F57" s="28"/>
      <c r="G57" s="1"/>
      <c r="H57" s="11"/>
      <c r="I57" s="11"/>
      <c r="J57" s="11"/>
      <c r="K57" s="11"/>
      <c r="L57" s="1">
        <f t="shared" si="0"/>
        <v>0</v>
      </c>
    </row>
    <row r="58" spans="1:12" ht="12.75">
      <c r="A58" s="11" t="s">
        <v>137</v>
      </c>
      <c r="B58" s="265" t="s">
        <v>243</v>
      </c>
      <c r="C58" s="265" t="s">
        <v>52</v>
      </c>
      <c r="D58" s="42" t="s">
        <v>27</v>
      </c>
      <c r="E58" s="28">
        <v>194600036</v>
      </c>
      <c r="F58" s="28"/>
      <c r="G58" s="1"/>
      <c r="H58" s="1"/>
      <c r="I58" s="1"/>
      <c r="J58" s="1"/>
      <c r="K58" s="1"/>
      <c r="L58" s="1">
        <f t="shared" si="0"/>
        <v>0</v>
      </c>
    </row>
    <row r="59" spans="1:12" ht="12.75">
      <c r="A59" s="11" t="s">
        <v>51</v>
      </c>
      <c r="B59" s="28" t="s">
        <v>94</v>
      </c>
      <c r="C59" s="28" t="s">
        <v>95</v>
      </c>
      <c r="D59" s="65" t="s">
        <v>27</v>
      </c>
      <c r="E59" s="28">
        <v>194070106</v>
      </c>
      <c r="F59" s="28"/>
      <c r="G59" s="1"/>
      <c r="H59" s="1"/>
      <c r="I59" s="1"/>
      <c r="J59" s="1"/>
      <c r="K59" s="1"/>
      <c r="L59" s="1">
        <f t="shared" si="0"/>
        <v>0</v>
      </c>
    </row>
    <row r="60" spans="1:12" ht="12.75">
      <c r="A60" s="11" t="s">
        <v>42</v>
      </c>
      <c r="B60" s="11" t="s">
        <v>92</v>
      </c>
      <c r="C60" s="11" t="s">
        <v>251</v>
      </c>
      <c r="D60" s="11" t="s">
        <v>27</v>
      </c>
      <c r="E60" s="11"/>
      <c r="F60" s="28"/>
      <c r="G60" s="1"/>
      <c r="H60" s="1"/>
      <c r="I60" s="1"/>
      <c r="J60" s="1"/>
      <c r="K60" s="1"/>
      <c r="L60" s="1">
        <f t="shared" si="0"/>
        <v>0</v>
      </c>
    </row>
    <row r="61" spans="1:12" ht="12.75">
      <c r="A61" s="11" t="s">
        <v>237</v>
      </c>
      <c r="B61" s="68" t="s">
        <v>171</v>
      </c>
      <c r="C61" s="67" t="s">
        <v>153</v>
      </c>
      <c r="D61" s="67" t="s">
        <v>27</v>
      </c>
      <c r="E61" s="28">
        <v>194900020</v>
      </c>
      <c r="F61" s="28"/>
      <c r="G61" s="1"/>
      <c r="H61" s="1"/>
      <c r="I61" s="1"/>
      <c r="J61" s="1"/>
      <c r="K61" s="1"/>
      <c r="L61" s="1">
        <f t="shared" si="0"/>
        <v>0</v>
      </c>
    </row>
    <row r="62" spans="1:12" ht="12.75">
      <c r="A62" s="11" t="s">
        <v>211</v>
      </c>
      <c r="B62" s="24" t="s">
        <v>175</v>
      </c>
      <c r="C62" s="25" t="s">
        <v>155</v>
      </c>
      <c r="D62" s="25" t="s">
        <v>27</v>
      </c>
      <c r="E62" s="11"/>
      <c r="F62" s="28"/>
      <c r="G62" s="11"/>
      <c r="H62" s="1"/>
      <c r="I62" s="1"/>
      <c r="J62" s="1"/>
      <c r="K62" s="1"/>
      <c r="L62" s="1">
        <f t="shared" si="0"/>
        <v>0</v>
      </c>
    </row>
    <row r="63" spans="1:12" ht="12.75">
      <c r="A63" s="11" t="s">
        <v>210</v>
      </c>
      <c r="B63" s="68" t="s">
        <v>173</v>
      </c>
      <c r="C63" s="67" t="s">
        <v>246</v>
      </c>
      <c r="D63" s="67" t="s">
        <v>27</v>
      </c>
      <c r="E63" s="28"/>
      <c r="F63" s="28"/>
      <c r="G63" s="11"/>
      <c r="H63" s="1"/>
      <c r="I63" s="1"/>
      <c r="J63" s="1"/>
      <c r="K63" s="1"/>
      <c r="L63" s="1">
        <f t="shared" si="0"/>
        <v>0</v>
      </c>
    </row>
    <row r="64" spans="1:12" ht="12.75">
      <c r="A64" s="11" t="s">
        <v>240</v>
      </c>
      <c r="B64" s="24" t="s">
        <v>178</v>
      </c>
      <c r="C64" s="25" t="s">
        <v>249</v>
      </c>
      <c r="D64" s="25" t="s">
        <v>27</v>
      </c>
      <c r="E64" s="11"/>
      <c r="F64" s="28"/>
      <c r="G64" s="11"/>
      <c r="H64" s="1"/>
      <c r="I64" s="1"/>
      <c r="J64" s="1"/>
      <c r="K64" s="1"/>
      <c r="L64" s="1">
        <f t="shared" si="0"/>
        <v>0</v>
      </c>
    </row>
    <row r="65" spans="1:12" ht="12.75">
      <c r="A65" s="11" t="s">
        <v>210</v>
      </c>
      <c r="B65" s="31" t="s">
        <v>174</v>
      </c>
      <c r="C65" s="53" t="s">
        <v>247</v>
      </c>
      <c r="D65" s="42" t="s">
        <v>27</v>
      </c>
      <c r="E65" s="28"/>
      <c r="F65" s="28"/>
      <c r="G65" s="11"/>
      <c r="H65" s="1"/>
      <c r="I65" s="1"/>
      <c r="J65" s="1"/>
      <c r="K65" s="1"/>
      <c r="L65" s="1">
        <f t="shared" si="0"/>
        <v>0</v>
      </c>
    </row>
    <row r="66" spans="1:12" ht="12.75">
      <c r="A66" s="11" t="s">
        <v>239</v>
      </c>
      <c r="B66" s="11" t="s">
        <v>177</v>
      </c>
      <c r="C66" s="11" t="s">
        <v>33</v>
      </c>
      <c r="D66" s="11" t="s">
        <v>27</v>
      </c>
      <c r="E66" s="11"/>
      <c r="F66" s="156"/>
      <c r="G66" s="11"/>
      <c r="H66" s="1"/>
      <c r="I66" s="1"/>
      <c r="J66" s="1"/>
      <c r="K66" s="1"/>
      <c r="L66" s="1">
        <f t="shared" si="0"/>
        <v>0</v>
      </c>
    </row>
    <row r="67" spans="1:12" ht="12.75">
      <c r="A67" s="28" t="s">
        <v>61</v>
      </c>
      <c r="B67" s="11" t="s">
        <v>60</v>
      </c>
      <c r="C67" s="11" t="s">
        <v>33</v>
      </c>
      <c r="D67" s="179" t="s">
        <v>27</v>
      </c>
      <c r="E67" s="11">
        <v>30</v>
      </c>
      <c r="F67" s="10"/>
      <c r="G67" s="11"/>
      <c r="H67" s="1"/>
      <c r="I67" s="1"/>
      <c r="J67" s="1"/>
      <c r="K67" s="1"/>
      <c r="L67" s="1">
        <f t="shared" si="0"/>
        <v>0</v>
      </c>
    </row>
    <row r="68" spans="1:12" ht="12.75">
      <c r="A68" s="11" t="s">
        <v>42</v>
      </c>
      <c r="B68" s="246" t="s">
        <v>114</v>
      </c>
      <c r="C68" s="246" t="s">
        <v>215</v>
      </c>
      <c r="D68" s="246" t="s">
        <v>27</v>
      </c>
      <c r="E68" s="246">
        <v>194490006</v>
      </c>
      <c r="F68" s="10"/>
      <c r="G68" s="11"/>
      <c r="H68" s="11"/>
      <c r="I68" s="11"/>
      <c r="J68" s="11"/>
      <c r="K68" s="11"/>
      <c r="L68" s="1">
        <f aca="true" t="shared" si="1" ref="L68:L131">I68+J68+K68</f>
        <v>0</v>
      </c>
    </row>
    <row r="69" spans="1:12" ht="12.75">
      <c r="A69" s="11" t="s">
        <v>238</v>
      </c>
      <c r="B69" s="11" t="s">
        <v>176</v>
      </c>
      <c r="C69" s="11" t="s">
        <v>248</v>
      </c>
      <c r="D69" s="11" t="s">
        <v>27</v>
      </c>
      <c r="E69" s="11"/>
      <c r="F69" s="10"/>
      <c r="G69" s="11"/>
      <c r="H69" s="11"/>
      <c r="I69" s="11"/>
      <c r="J69" s="11"/>
      <c r="K69" s="11"/>
      <c r="L69" s="1">
        <f t="shared" si="1"/>
        <v>0</v>
      </c>
    </row>
    <row r="70" spans="1:12" ht="12.75">
      <c r="A70" s="11" t="s">
        <v>51</v>
      </c>
      <c r="B70" s="28" t="s">
        <v>92</v>
      </c>
      <c r="C70" s="28" t="s">
        <v>96</v>
      </c>
      <c r="D70" s="65" t="s">
        <v>27</v>
      </c>
      <c r="E70" s="28">
        <v>194070108</v>
      </c>
      <c r="F70" s="99"/>
      <c r="G70" s="11"/>
      <c r="H70" s="11"/>
      <c r="I70" s="11"/>
      <c r="J70" s="11"/>
      <c r="K70" s="11"/>
      <c r="L70" s="1">
        <f t="shared" si="1"/>
        <v>0</v>
      </c>
    </row>
    <row r="71" spans="1:12" ht="12.75">
      <c r="A71" s="11" t="s">
        <v>44</v>
      </c>
      <c r="B71" s="244" t="s">
        <v>158</v>
      </c>
      <c r="C71" s="244" t="s">
        <v>159</v>
      </c>
      <c r="D71" s="244" t="s">
        <v>27</v>
      </c>
      <c r="E71" s="239">
        <v>194630013</v>
      </c>
      <c r="F71" s="99"/>
      <c r="G71" s="11"/>
      <c r="H71" s="11"/>
      <c r="I71" s="11"/>
      <c r="J71" s="11"/>
      <c r="K71" s="11"/>
      <c r="L71" s="1">
        <f t="shared" si="1"/>
        <v>0</v>
      </c>
    </row>
    <row r="72" spans="1:12" ht="12.75">
      <c r="A72" s="11" t="s">
        <v>237</v>
      </c>
      <c r="B72" s="65" t="s">
        <v>172</v>
      </c>
      <c r="C72" s="65" t="s">
        <v>245</v>
      </c>
      <c r="D72" s="65" t="s">
        <v>27</v>
      </c>
      <c r="E72" s="28">
        <v>194900024</v>
      </c>
      <c r="F72" s="99"/>
      <c r="G72" s="11"/>
      <c r="H72" s="11"/>
      <c r="I72" s="11"/>
      <c r="J72" s="11"/>
      <c r="K72" s="11"/>
      <c r="L72" s="1">
        <f t="shared" si="1"/>
        <v>0</v>
      </c>
    </row>
    <row r="73" spans="1:12" ht="12.75">
      <c r="A73" s="9"/>
      <c r="B73" s="11"/>
      <c r="C73" s="11"/>
      <c r="D73" s="66"/>
      <c r="E73" s="146"/>
      <c r="F73" s="99"/>
      <c r="G73" s="11"/>
      <c r="H73" s="11"/>
      <c r="I73" s="11"/>
      <c r="J73" s="11"/>
      <c r="K73" s="11"/>
      <c r="L73" s="1">
        <f t="shared" si="1"/>
        <v>0</v>
      </c>
    </row>
    <row r="74" spans="1:12" ht="12.75">
      <c r="A74" s="9"/>
      <c r="B74" s="149"/>
      <c r="C74" s="149"/>
      <c r="D74" s="66"/>
      <c r="E74" s="146"/>
      <c r="F74" s="10"/>
      <c r="G74" s="10"/>
      <c r="H74" s="11"/>
      <c r="I74" s="11"/>
      <c r="J74" s="11"/>
      <c r="K74" s="11"/>
      <c r="L74" s="1">
        <f t="shared" si="1"/>
        <v>0</v>
      </c>
    </row>
    <row r="75" spans="1:12" ht="12.75">
      <c r="A75" s="9"/>
      <c r="B75" s="11"/>
      <c r="C75" s="137"/>
      <c r="D75" s="55"/>
      <c r="E75" s="55"/>
      <c r="F75" s="10"/>
      <c r="G75" s="10"/>
      <c r="H75" s="11"/>
      <c r="I75" s="11"/>
      <c r="J75" s="11"/>
      <c r="K75" s="11"/>
      <c r="L75" s="1">
        <f t="shared" si="1"/>
        <v>0</v>
      </c>
    </row>
    <row r="76" spans="1:12" ht="12.75">
      <c r="A76" s="9"/>
      <c r="B76" s="11"/>
      <c r="C76" s="31"/>
      <c r="D76" s="53"/>
      <c r="E76" s="120"/>
      <c r="F76" s="10"/>
      <c r="G76" s="10"/>
      <c r="H76" s="11"/>
      <c r="I76" s="11"/>
      <c r="J76" s="11"/>
      <c r="K76" s="11"/>
      <c r="L76" s="1">
        <f t="shared" si="1"/>
        <v>0</v>
      </c>
    </row>
    <row r="77" spans="1:12" ht="12.75">
      <c r="A77" s="9"/>
      <c r="B77" s="11"/>
      <c r="C77" s="137"/>
      <c r="D77" s="55"/>
      <c r="E77" s="55"/>
      <c r="F77" s="10"/>
      <c r="G77" s="10"/>
      <c r="H77" s="11"/>
      <c r="I77" s="11"/>
      <c r="J77" s="11"/>
      <c r="K77" s="11"/>
      <c r="L77" s="1">
        <f t="shared" si="1"/>
        <v>0</v>
      </c>
    </row>
    <row r="78" spans="1:12" ht="12.75">
      <c r="A78" s="9"/>
      <c r="B78" s="88"/>
      <c r="C78" s="89"/>
      <c r="D78" s="89"/>
      <c r="E78" s="87"/>
      <c r="F78" s="10"/>
      <c r="G78" s="10"/>
      <c r="H78" s="11"/>
      <c r="I78" s="11"/>
      <c r="J78" s="11"/>
      <c r="K78" s="11"/>
      <c r="L78" s="1">
        <f t="shared" si="1"/>
        <v>0</v>
      </c>
    </row>
    <row r="79" spans="1:12" ht="12.75">
      <c r="A79" s="9"/>
      <c r="B79" s="88"/>
      <c r="C79" s="89"/>
      <c r="D79" s="89"/>
      <c r="E79" s="87"/>
      <c r="F79" s="10"/>
      <c r="G79" s="10"/>
      <c r="H79" s="11"/>
      <c r="I79" s="11"/>
      <c r="J79" s="11"/>
      <c r="K79" s="11"/>
      <c r="L79" s="1">
        <f t="shared" si="1"/>
        <v>0</v>
      </c>
    </row>
    <row r="80" spans="1:12" ht="12.75">
      <c r="A80" s="9"/>
      <c r="B80" s="88"/>
      <c r="C80" s="89"/>
      <c r="D80" s="89"/>
      <c r="E80" s="87"/>
      <c r="F80" s="10"/>
      <c r="G80" s="10"/>
      <c r="H80" s="11"/>
      <c r="I80" s="11"/>
      <c r="J80" s="11"/>
      <c r="K80" s="11"/>
      <c r="L80" s="1">
        <f t="shared" si="1"/>
        <v>0</v>
      </c>
    </row>
    <row r="81" spans="1:12" ht="12.75">
      <c r="A81" s="9"/>
      <c r="B81" s="85"/>
      <c r="C81" s="86"/>
      <c r="D81" s="86"/>
      <c r="E81" s="87"/>
      <c r="F81" s="10"/>
      <c r="G81" s="10"/>
      <c r="H81" s="11"/>
      <c r="I81" s="11"/>
      <c r="J81" s="11"/>
      <c r="K81" s="11"/>
      <c r="L81" s="1">
        <f t="shared" si="1"/>
        <v>0</v>
      </c>
    </row>
    <row r="82" spans="1:12" ht="12.75">
      <c r="A82" s="9"/>
      <c r="B82" s="88"/>
      <c r="C82" s="89"/>
      <c r="D82" s="89"/>
      <c r="E82" s="87"/>
      <c r="F82" s="10"/>
      <c r="G82" s="10"/>
      <c r="H82" s="11"/>
      <c r="I82" s="11"/>
      <c r="J82" s="11"/>
      <c r="K82" s="11"/>
      <c r="L82" s="1">
        <f t="shared" si="1"/>
        <v>0</v>
      </c>
    </row>
    <row r="83" spans="1:12" ht="12.75">
      <c r="A83" s="9"/>
      <c r="B83" s="88"/>
      <c r="C83" s="89"/>
      <c r="D83" s="89"/>
      <c r="E83" s="87"/>
      <c r="F83" s="10"/>
      <c r="G83" s="10"/>
      <c r="H83" s="11"/>
      <c r="I83" s="11"/>
      <c r="J83" s="11"/>
      <c r="K83" s="11"/>
      <c r="L83" s="1">
        <f t="shared" si="1"/>
        <v>0</v>
      </c>
    </row>
    <row r="84" spans="1:12" ht="12.75">
      <c r="A84" s="9"/>
      <c r="B84" s="88"/>
      <c r="C84" s="89"/>
      <c r="D84" s="89"/>
      <c r="E84" s="87"/>
      <c r="F84" s="10"/>
      <c r="G84" s="10"/>
      <c r="H84" s="10"/>
      <c r="I84" s="11"/>
      <c r="J84" s="11"/>
      <c r="K84" s="11"/>
      <c r="L84" s="1">
        <f t="shared" si="1"/>
        <v>0</v>
      </c>
    </row>
    <row r="85" spans="1:12" ht="12.75">
      <c r="A85" s="9"/>
      <c r="B85" s="88"/>
      <c r="C85" s="89"/>
      <c r="D85" s="89"/>
      <c r="E85" s="87"/>
      <c r="F85" s="10"/>
      <c r="G85" s="10"/>
      <c r="H85" s="10"/>
      <c r="I85" s="1"/>
      <c r="J85" s="1"/>
      <c r="K85" s="1"/>
      <c r="L85" s="1">
        <f t="shared" si="1"/>
        <v>0</v>
      </c>
    </row>
    <row r="86" spans="1:12" ht="12.75">
      <c r="A86" s="9"/>
      <c r="B86" s="88"/>
      <c r="C86" s="89"/>
      <c r="D86" s="89"/>
      <c r="E86" s="87"/>
      <c r="F86" s="10"/>
      <c r="G86" s="10"/>
      <c r="H86" s="10"/>
      <c r="I86" s="1"/>
      <c r="J86" s="1"/>
      <c r="K86" s="1"/>
      <c r="L86" s="1">
        <f t="shared" si="1"/>
        <v>0</v>
      </c>
    </row>
    <row r="87" spans="1:12" ht="12.75">
      <c r="A87" s="9"/>
      <c r="B87" s="88"/>
      <c r="C87" s="89"/>
      <c r="D87" s="89"/>
      <c r="E87" s="87"/>
      <c r="F87" s="10"/>
      <c r="G87" s="10"/>
      <c r="H87" s="10"/>
      <c r="I87" s="1"/>
      <c r="J87" s="1"/>
      <c r="K87" s="1"/>
      <c r="L87" s="1">
        <f t="shared" si="1"/>
        <v>0</v>
      </c>
    </row>
    <row r="88" spans="1:12" ht="12.75">
      <c r="A88" s="9"/>
      <c r="B88" s="88"/>
      <c r="C88" s="89"/>
      <c r="D88" s="89"/>
      <c r="E88" s="87"/>
      <c r="F88" s="10"/>
      <c r="G88" s="10"/>
      <c r="H88" s="10"/>
      <c r="I88" s="1"/>
      <c r="J88" s="1"/>
      <c r="K88" s="1"/>
      <c r="L88" s="1">
        <f t="shared" si="1"/>
        <v>0</v>
      </c>
    </row>
    <row r="89" spans="1:12" ht="12.75">
      <c r="A89" s="9"/>
      <c r="B89" s="8"/>
      <c r="C89" s="162"/>
      <c r="D89" s="161"/>
      <c r="E89" s="161"/>
      <c r="F89" s="10"/>
      <c r="G89" s="10"/>
      <c r="H89" s="10"/>
      <c r="I89" s="1"/>
      <c r="J89" s="1"/>
      <c r="K89" s="1"/>
      <c r="L89" s="1">
        <f t="shared" si="1"/>
        <v>0</v>
      </c>
    </row>
    <row r="90" spans="1:12" ht="12.75">
      <c r="A90" s="9"/>
      <c r="B90" s="163"/>
      <c r="C90" s="164"/>
      <c r="D90" s="165"/>
      <c r="E90" s="165"/>
      <c r="F90" s="10"/>
      <c r="G90" s="10"/>
      <c r="H90" s="10"/>
      <c r="I90" s="1"/>
      <c r="J90" s="1"/>
      <c r="K90" s="1"/>
      <c r="L90" s="1">
        <f t="shared" si="1"/>
        <v>0</v>
      </c>
    </row>
    <row r="91" spans="1:12" ht="12.75">
      <c r="A91" s="9"/>
      <c r="B91" s="163"/>
      <c r="C91" s="164"/>
      <c r="D91" s="165"/>
      <c r="E91" s="165"/>
      <c r="F91" s="10"/>
      <c r="G91" s="10"/>
      <c r="H91" s="10"/>
      <c r="I91" s="1"/>
      <c r="J91" s="1"/>
      <c r="K91" s="1"/>
      <c r="L91" s="1">
        <f t="shared" si="1"/>
        <v>0</v>
      </c>
    </row>
    <row r="92" spans="1:12" ht="12.75">
      <c r="A92" s="9"/>
      <c r="B92" s="163"/>
      <c r="C92" s="164"/>
      <c r="D92" s="165"/>
      <c r="E92" s="165"/>
      <c r="F92" s="11"/>
      <c r="G92" s="1"/>
      <c r="H92" s="1"/>
      <c r="I92" s="1"/>
      <c r="J92" s="1"/>
      <c r="K92" s="1"/>
      <c r="L92" s="1">
        <f t="shared" si="1"/>
        <v>0</v>
      </c>
    </row>
    <row r="93" spans="1:12" ht="12.75">
      <c r="A93" s="9"/>
      <c r="B93" s="163"/>
      <c r="C93" s="164"/>
      <c r="D93" s="165"/>
      <c r="E93" s="165"/>
      <c r="F93" s="11"/>
      <c r="G93" s="1"/>
      <c r="H93" s="1"/>
      <c r="I93" s="1"/>
      <c r="J93" s="1"/>
      <c r="K93" s="1"/>
      <c r="L93" s="1">
        <f t="shared" si="1"/>
        <v>0</v>
      </c>
    </row>
    <row r="94" spans="1:12" ht="12.75">
      <c r="A94" s="9"/>
      <c r="B94" s="163"/>
      <c r="C94" s="164"/>
      <c r="D94" s="165"/>
      <c r="E94" s="165"/>
      <c r="F94" s="11"/>
      <c r="G94" s="1"/>
      <c r="H94" s="1"/>
      <c r="I94" s="1"/>
      <c r="J94" s="1"/>
      <c r="K94" s="1"/>
      <c r="L94" s="1">
        <f t="shared" si="1"/>
        <v>0</v>
      </c>
    </row>
    <row r="95" spans="1:12" ht="12.75">
      <c r="A95" s="9"/>
      <c r="B95" s="163"/>
      <c r="C95" s="164"/>
      <c r="D95" s="165"/>
      <c r="E95" s="165"/>
      <c r="F95" s="11"/>
      <c r="G95" s="1"/>
      <c r="H95" s="1"/>
      <c r="I95" s="1"/>
      <c r="J95" s="1"/>
      <c r="K95" s="1"/>
      <c r="L95" s="1">
        <f t="shared" si="1"/>
        <v>0</v>
      </c>
    </row>
    <row r="96" spans="1:12" ht="12.75">
      <c r="A96" s="9"/>
      <c r="B96" s="163"/>
      <c r="C96" s="164"/>
      <c r="D96" s="165"/>
      <c r="E96" s="165"/>
      <c r="F96" s="157"/>
      <c r="G96" s="1"/>
      <c r="H96" s="1"/>
      <c r="I96" s="1"/>
      <c r="J96" s="1"/>
      <c r="K96" s="1"/>
      <c r="L96" s="1">
        <f t="shared" si="1"/>
        <v>0</v>
      </c>
    </row>
    <row r="97" spans="1:12" ht="12.75">
      <c r="A97" s="9"/>
      <c r="B97" s="163"/>
      <c r="C97" s="164"/>
      <c r="D97" s="165"/>
      <c r="E97" s="165"/>
      <c r="F97" s="157"/>
      <c r="G97" s="1"/>
      <c r="H97" s="1"/>
      <c r="I97" s="1"/>
      <c r="J97" s="1"/>
      <c r="K97" s="1"/>
      <c r="L97" s="1">
        <f t="shared" si="1"/>
        <v>0</v>
      </c>
    </row>
    <row r="98" spans="1:12" ht="12.75">
      <c r="A98" s="9"/>
      <c r="B98" s="163"/>
      <c r="C98" s="164"/>
      <c r="D98" s="165"/>
      <c r="E98" s="165"/>
      <c r="F98" s="157"/>
      <c r="G98" s="1"/>
      <c r="H98" s="1"/>
      <c r="I98" s="1"/>
      <c r="J98" s="1"/>
      <c r="K98" s="1"/>
      <c r="L98" s="1">
        <f t="shared" si="1"/>
        <v>0</v>
      </c>
    </row>
    <row r="99" spans="1:12" ht="12.75">
      <c r="A99" s="11"/>
      <c r="B99" s="137"/>
      <c r="C99" s="55"/>
      <c r="D99" s="55"/>
      <c r="E99" s="28"/>
      <c r="F99" s="157"/>
      <c r="G99" s="1"/>
      <c r="H99" s="1"/>
      <c r="I99" s="1"/>
      <c r="J99" s="1"/>
      <c r="K99" s="1"/>
      <c r="L99" s="1">
        <f t="shared" si="1"/>
        <v>0</v>
      </c>
    </row>
    <row r="100" spans="1:12" ht="12.75">
      <c r="A100" s="11"/>
      <c r="B100" s="137"/>
      <c r="C100" s="55"/>
      <c r="D100" s="55"/>
      <c r="E100" s="28"/>
      <c r="F100" s="1"/>
      <c r="G100" s="9"/>
      <c r="H100" s="1"/>
      <c r="I100" s="1"/>
      <c r="J100" s="1"/>
      <c r="K100" s="1"/>
      <c r="L100" s="1">
        <f t="shared" si="1"/>
        <v>0</v>
      </c>
    </row>
    <row r="101" spans="1:12" ht="12.75">
      <c r="A101" s="11"/>
      <c r="B101" s="32"/>
      <c r="C101" s="134"/>
      <c r="D101" s="134"/>
      <c r="E101" s="28"/>
      <c r="F101" s="1"/>
      <c r="G101" s="1"/>
      <c r="H101" s="1"/>
      <c r="I101" s="1"/>
      <c r="J101" s="1"/>
      <c r="K101" s="1"/>
      <c r="L101" s="1">
        <f t="shared" si="1"/>
        <v>0</v>
      </c>
    </row>
    <row r="102" spans="1:12" ht="12.75">
      <c r="A102" s="11"/>
      <c r="B102" s="137"/>
      <c r="C102" s="55"/>
      <c r="D102" s="55"/>
      <c r="E102" s="28"/>
      <c r="F102" s="1"/>
      <c r="G102" s="1"/>
      <c r="H102" s="1"/>
      <c r="I102" s="1"/>
      <c r="J102" s="1"/>
      <c r="K102" s="1"/>
      <c r="L102" s="1">
        <f t="shared" si="1"/>
        <v>0</v>
      </c>
    </row>
    <row r="103" spans="1:12" ht="12.75">
      <c r="A103" s="159"/>
      <c r="B103" s="160"/>
      <c r="C103" s="160"/>
      <c r="D103" s="15"/>
      <c r="E103" s="28"/>
      <c r="F103" s="1"/>
      <c r="G103" s="1"/>
      <c r="H103" s="1"/>
      <c r="I103" s="1"/>
      <c r="J103" s="1"/>
      <c r="K103" s="1"/>
      <c r="L103" s="1">
        <f t="shared" si="1"/>
        <v>0</v>
      </c>
    </row>
    <row r="104" spans="1:12" ht="12.75">
      <c r="A104" s="159"/>
      <c r="B104" s="160"/>
      <c r="C104" s="160"/>
      <c r="D104" s="28"/>
      <c r="E104" s="28"/>
      <c r="F104" s="1"/>
      <c r="G104" s="1"/>
      <c r="H104" s="1"/>
      <c r="I104" s="1"/>
      <c r="J104" s="1"/>
      <c r="K104" s="1"/>
      <c r="L104" s="1">
        <f t="shared" si="1"/>
        <v>0</v>
      </c>
    </row>
    <row r="105" spans="1:12" ht="12.75">
      <c r="A105" s="159"/>
      <c r="B105" s="160"/>
      <c r="C105" s="160"/>
      <c r="D105" s="15"/>
      <c r="E105" s="28"/>
      <c r="F105" s="52"/>
      <c r="G105" s="1"/>
      <c r="H105" s="1"/>
      <c r="I105" s="1"/>
      <c r="J105" s="1"/>
      <c r="K105" s="1"/>
      <c r="L105" s="1">
        <f t="shared" si="1"/>
        <v>0</v>
      </c>
    </row>
    <row r="106" spans="1:12" ht="12.75">
      <c r="A106" s="159"/>
      <c r="B106" s="160"/>
      <c r="C106" s="160"/>
      <c r="D106" s="15"/>
      <c r="E106" s="28"/>
      <c r="F106" s="10"/>
      <c r="G106" s="1"/>
      <c r="H106" s="1"/>
      <c r="I106" s="1"/>
      <c r="J106" s="1"/>
      <c r="K106" s="1"/>
      <c r="L106" s="1">
        <f t="shared" si="1"/>
        <v>0</v>
      </c>
    </row>
    <row r="107" spans="1:12" ht="12.75">
      <c r="A107" s="9"/>
      <c r="B107" s="12"/>
      <c r="C107" s="13"/>
      <c r="D107" s="13"/>
      <c r="E107" s="10"/>
      <c r="F107" s="52"/>
      <c r="G107" s="1"/>
      <c r="H107" s="1"/>
      <c r="I107" s="1"/>
      <c r="J107" s="1"/>
      <c r="K107" s="1"/>
      <c r="L107" s="1">
        <f t="shared" si="1"/>
        <v>0</v>
      </c>
    </row>
    <row r="108" spans="1:12" ht="12.75">
      <c r="A108" s="9"/>
      <c r="B108" s="14"/>
      <c r="C108" s="15"/>
      <c r="D108" s="15"/>
      <c r="E108" s="10"/>
      <c r="F108" s="10"/>
      <c r="G108" s="1"/>
      <c r="H108" s="1"/>
      <c r="I108" s="1"/>
      <c r="J108" s="1"/>
      <c r="K108" s="1"/>
      <c r="L108" s="1">
        <f t="shared" si="1"/>
        <v>0</v>
      </c>
    </row>
    <row r="109" spans="1:12" ht="12.75">
      <c r="A109" s="9"/>
      <c r="B109" s="14"/>
      <c r="C109" s="15"/>
      <c r="D109" s="15"/>
      <c r="E109" s="10"/>
      <c r="F109" s="1"/>
      <c r="G109" s="1"/>
      <c r="H109" s="1"/>
      <c r="I109" s="1"/>
      <c r="J109" s="1"/>
      <c r="K109" s="1"/>
      <c r="L109" s="1">
        <f t="shared" si="1"/>
        <v>0</v>
      </c>
    </row>
    <row r="110" spans="1:12" ht="15">
      <c r="A110" s="9"/>
      <c r="B110" s="14"/>
      <c r="C110" s="15"/>
      <c r="D110" s="15"/>
      <c r="E110" s="10"/>
      <c r="F110" s="154"/>
      <c r="G110" s="11"/>
      <c r="H110" s="1"/>
      <c r="I110" s="1"/>
      <c r="J110" s="1"/>
      <c r="K110" s="1"/>
      <c r="L110" s="1">
        <f t="shared" si="1"/>
        <v>0</v>
      </c>
    </row>
    <row r="111" spans="1:12" ht="12.75">
      <c r="A111" s="9"/>
      <c r="B111" s="14"/>
      <c r="C111" s="15"/>
      <c r="D111" s="15"/>
      <c r="E111" s="10"/>
      <c r="F111" s="10"/>
      <c r="G111" s="11"/>
      <c r="H111" s="1"/>
      <c r="I111" s="1"/>
      <c r="J111" s="1"/>
      <c r="K111" s="1"/>
      <c r="L111" s="1">
        <f t="shared" si="1"/>
        <v>0</v>
      </c>
    </row>
    <row r="112" spans="1:12" ht="12.75">
      <c r="A112" s="9"/>
      <c r="B112" s="14"/>
      <c r="C112" s="15"/>
      <c r="D112" s="15"/>
      <c r="E112" s="10"/>
      <c r="G112" s="11"/>
      <c r="H112" s="1"/>
      <c r="I112" s="1"/>
      <c r="J112" s="1"/>
      <c r="K112" s="1"/>
      <c r="L112" s="1">
        <f t="shared" si="1"/>
        <v>0</v>
      </c>
    </row>
    <row r="113" spans="1:12" ht="12.75">
      <c r="A113" s="11"/>
      <c r="B113" s="137"/>
      <c r="C113" s="55"/>
      <c r="D113" s="55"/>
      <c r="E113" s="28"/>
      <c r="F113" s="10"/>
      <c r="G113" s="11"/>
      <c r="H113" s="1"/>
      <c r="I113" s="1"/>
      <c r="J113" s="1"/>
      <c r="K113" s="1"/>
      <c r="L113" s="1">
        <f t="shared" si="1"/>
        <v>0</v>
      </c>
    </row>
    <row r="114" spans="1:12" ht="12.75">
      <c r="A114" s="11"/>
      <c r="B114" s="28"/>
      <c r="C114" s="28"/>
      <c r="D114" s="28"/>
      <c r="E114" s="28"/>
      <c r="F114" s="1"/>
      <c r="G114" s="1"/>
      <c r="H114" s="1"/>
      <c r="I114" s="1"/>
      <c r="J114" s="1"/>
      <c r="K114" s="1"/>
      <c r="L114" s="1">
        <f t="shared" si="1"/>
        <v>0</v>
      </c>
    </row>
    <row r="115" spans="1:12" ht="12.75">
      <c r="A115" s="11"/>
      <c r="B115" s="28"/>
      <c r="C115" s="28"/>
      <c r="D115" s="28"/>
      <c r="E115" s="28"/>
      <c r="F115" s="1"/>
      <c r="G115" s="1"/>
      <c r="H115" s="1"/>
      <c r="I115" s="1"/>
      <c r="J115" s="1"/>
      <c r="K115" s="1"/>
      <c r="L115" s="1">
        <f t="shared" si="1"/>
        <v>0</v>
      </c>
    </row>
    <row r="116" spans="1:12" ht="12.75">
      <c r="A116" s="11"/>
      <c r="B116" s="137"/>
      <c r="C116" s="55"/>
      <c r="D116" s="55"/>
      <c r="E116" s="28"/>
      <c r="F116" s="1"/>
      <c r="G116" s="1"/>
      <c r="H116" s="1"/>
      <c r="I116" s="1"/>
      <c r="J116" s="1"/>
      <c r="K116" s="1"/>
      <c r="L116" s="1">
        <f t="shared" si="1"/>
        <v>0</v>
      </c>
    </row>
    <row r="117" spans="1:12" ht="12.75">
      <c r="A117" s="11"/>
      <c r="B117" s="137"/>
      <c r="C117" s="55"/>
      <c r="D117" s="134"/>
      <c r="E117" s="28"/>
      <c r="F117" s="1"/>
      <c r="G117" s="1"/>
      <c r="H117" s="1"/>
      <c r="I117" s="1"/>
      <c r="J117" s="1"/>
      <c r="K117" s="1"/>
      <c r="L117" s="1">
        <f t="shared" si="1"/>
        <v>0</v>
      </c>
    </row>
    <row r="118" spans="1:12" ht="12.75">
      <c r="A118" s="11"/>
      <c r="B118" s="137"/>
      <c r="C118" s="55"/>
      <c r="D118" s="55"/>
      <c r="E118" s="28"/>
      <c r="F118" s="1"/>
      <c r="G118" s="1"/>
      <c r="H118" s="1"/>
      <c r="I118" s="1"/>
      <c r="J118" s="1"/>
      <c r="K118" s="1"/>
      <c r="L118" s="1">
        <f t="shared" si="1"/>
        <v>0</v>
      </c>
    </row>
    <row r="119" spans="1:12" ht="12.75">
      <c r="A119" s="11"/>
      <c r="B119" s="28"/>
      <c r="C119" s="55"/>
      <c r="D119" s="55"/>
      <c r="E119" s="28"/>
      <c r="F119" s="1"/>
      <c r="G119" s="1"/>
      <c r="H119" s="1"/>
      <c r="I119" s="1"/>
      <c r="J119" s="1"/>
      <c r="K119" s="1"/>
      <c r="L119" s="1">
        <f t="shared" si="1"/>
        <v>0</v>
      </c>
    </row>
    <row r="120" spans="1:12" ht="12.75">
      <c r="A120" s="11"/>
      <c r="B120" s="137"/>
      <c r="C120" s="55"/>
      <c r="D120" s="55"/>
      <c r="E120" s="28"/>
      <c r="F120" s="1"/>
      <c r="G120" s="1"/>
      <c r="H120" s="1"/>
      <c r="I120" s="1"/>
      <c r="J120" s="1"/>
      <c r="K120" s="1"/>
      <c r="L120" s="1">
        <f t="shared" si="1"/>
        <v>0</v>
      </c>
    </row>
    <row r="121" spans="1:12" ht="12.75">
      <c r="A121" s="11"/>
      <c r="B121" s="44"/>
      <c r="C121" s="44"/>
      <c r="D121" s="44"/>
      <c r="E121" s="119"/>
      <c r="F121" s="1"/>
      <c r="G121" s="11"/>
      <c r="H121" s="1"/>
      <c r="I121" s="1"/>
      <c r="J121" s="1"/>
      <c r="K121" s="1"/>
      <c r="L121" s="1">
        <f t="shared" si="1"/>
        <v>0</v>
      </c>
    </row>
    <row r="122" spans="1:12" ht="12.75">
      <c r="A122" s="11"/>
      <c r="B122" s="44"/>
      <c r="C122" s="44"/>
      <c r="D122" s="44"/>
      <c r="E122" s="119"/>
      <c r="F122" s="1"/>
      <c r="G122" s="11"/>
      <c r="H122" s="1"/>
      <c r="I122" s="1"/>
      <c r="J122" s="1"/>
      <c r="K122" s="1"/>
      <c r="L122" s="1">
        <f t="shared" si="1"/>
        <v>0</v>
      </c>
    </row>
    <row r="123" spans="1:12" ht="12.75">
      <c r="A123" s="11"/>
      <c r="B123" s="44"/>
      <c r="C123" s="44"/>
      <c r="D123" s="44"/>
      <c r="E123" s="119"/>
      <c r="F123" s="1"/>
      <c r="G123" s="1"/>
      <c r="H123" s="1"/>
      <c r="I123" s="1"/>
      <c r="J123" s="1"/>
      <c r="K123" s="1"/>
      <c r="L123" s="1">
        <f t="shared" si="1"/>
        <v>0</v>
      </c>
    </row>
    <row r="124" spans="1:12" ht="12.75">
      <c r="A124" s="11"/>
      <c r="B124" s="44"/>
      <c r="C124" s="44"/>
      <c r="D124" s="44"/>
      <c r="E124" s="119"/>
      <c r="F124" s="1"/>
      <c r="G124" s="1"/>
      <c r="H124" s="1"/>
      <c r="I124" s="1"/>
      <c r="J124" s="1"/>
      <c r="K124" s="1"/>
      <c r="L124" s="1">
        <f t="shared" si="1"/>
        <v>0</v>
      </c>
    </row>
    <row r="125" spans="1:12" ht="12.75">
      <c r="A125" s="11"/>
      <c r="B125" s="155"/>
      <c r="C125" s="155"/>
      <c r="D125" s="155"/>
      <c r="E125" s="119"/>
      <c r="F125" s="1"/>
      <c r="G125" s="1"/>
      <c r="H125" s="1"/>
      <c r="I125" s="1"/>
      <c r="J125" s="1"/>
      <c r="K125" s="1"/>
      <c r="L125" s="1">
        <f t="shared" si="1"/>
        <v>0</v>
      </c>
    </row>
    <row r="126" spans="1:12" ht="12.75">
      <c r="A126" s="11"/>
      <c r="B126" s="44"/>
      <c r="C126" s="44"/>
      <c r="D126" s="44"/>
      <c r="E126" s="119"/>
      <c r="F126" s="1"/>
      <c r="G126" s="1"/>
      <c r="H126" s="1"/>
      <c r="I126" s="1"/>
      <c r="J126" s="1"/>
      <c r="K126" s="1"/>
      <c r="L126" s="1">
        <f t="shared" si="1"/>
        <v>0</v>
      </c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>
        <f t="shared" si="1"/>
        <v>0</v>
      </c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>
        <f t="shared" si="1"/>
        <v>0</v>
      </c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>
        <f t="shared" si="1"/>
        <v>0</v>
      </c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>
        <f t="shared" si="1"/>
        <v>0</v>
      </c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>
        <f t="shared" si="1"/>
        <v>0</v>
      </c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>
        <f aca="true" t="shared" si="2" ref="L132:L195">I132+J132+K132</f>
        <v>0</v>
      </c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>
        <f t="shared" si="2"/>
        <v>0</v>
      </c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>
        <f t="shared" si="2"/>
        <v>0</v>
      </c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>
        <f t="shared" si="2"/>
        <v>0</v>
      </c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>
        <f t="shared" si="2"/>
        <v>0</v>
      </c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>
        <f t="shared" si="2"/>
        <v>0</v>
      </c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>
        <f t="shared" si="2"/>
        <v>0</v>
      </c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>
        <f t="shared" si="2"/>
        <v>0</v>
      </c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>
        <f t="shared" si="2"/>
        <v>0</v>
      </c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>
        <f t="shared" si="2"/>
        <v>0</v>
      </c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>
        <f t="shared" si="2"/>
        <v>0</v>
      </c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>
        <f t="shared" si="2"/>
        <v>0</v>
      </c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>
        <f t="shared" si="2"/>
        <v>0</v>
      </c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>
        <f t="shared" si="2"/>
        <v>0</v>
      </c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>
        <f t="shared" si="2"/>
        <v>0</v>
      </c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>
        <f t="shared" si="2"/>
        <v>0</v>
      </c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>
        <f t="shared" si="2"/>
        <v>0</v>
      </c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>
        <f t="shared" si="2"/>
        <v>0</v>
      </c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>
        <f t="shared" si="2"/>
        <v>0</v>
      </c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>
        <f t="shared" si="2"/>
        <v>0</v>
      </c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>
        <f t="shared" si="2"/>
        <v>0</v>
      </c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>
        <f t="shared" si="2"/>
        <v>0</v>
      </c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>
        <f t="shared" si="2"/>
        <v>0</v>
      </c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>
        <f t="shared" si="2"/>
        <v>0</v>
      </c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>
        <f t="shared" si="2"/>
        <v>0</v>
      </c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>
        <f t="shared" si="2"/>
        <v>0</v>
      </c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>
        <f t="shared" si="2"/>
        <v>0</v>
      </c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>
        <f t="shared" si="2"/>
        <v>0</v>
      </c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>
        <f t="shared" si="2"/>
        <v>0</v>
      </c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>
        <f t="shared" si="2"/>
        <v>0</v>
      </c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>
        <f t="shared" si="2"/>
        <v>0</v>
      </c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>
        <f t="shared" si="2"/>
        <v>0</v>
      </c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>
        <f t="shared" si="2"/>
        <v>0</v>
      </c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>
        <f t="shared" si="2"/>
        <v>0</v>
      </c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>
        <f t="shared" si="2"/>
        <v>0</v>
      </c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>
        <f t="shared" si="2"/>
        <v>0</v>
      </c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>
        <f t="shared" si="2"/>
        <v>0</v>
      </c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>
        <f t="shared" si="2"/>
        <v>0</v>
      </c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>
        <f t="shared" si="2"/>
        <v>0</v>
      </c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>
        <f t="shared" si="2"/>
        <v>0</v>
      </c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>
        <f t="shared" si="2"/>
        <v>0</v>
      </c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>
        <f t="shared" si="2"/>
        <v>0</v>
      </c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>
        <f t="shared" si="2"/>
        <v>0</v>
      </c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>
        <f t="shared" si="2"/>
        <v>0</v>
      </c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>
        <f t="shared" si="2"/>
        <v>0</v>
      </c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>
        <f t="shared" si="2"/>
        <v>0</v>
      </c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>
        <f t="shared" si="2"/>
        <v>0</v>
      </c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>
        <f t="shared" si="2"/>
        <v>0</v>
      </c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>
        <f t="shared" si="2"/>
        <v>0</v>
      </c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>
        <f t="shared" si="2"/>
        <v>0</v>
      </c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>
        <f t="shared" si="2"/>
        <v>0</v>
      </c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>
        <f t="shared" si="2"/>
        <v>0</v>
      </c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>
        <f t="shared" si="2"/>
        <v>0</v>
      </c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>
        <f t="shared" si="2"/>
        <v>0</v>
      </c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>
        <f t="shared" si="2"/>
        <v>0</v>
      </c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>
        <f t="shared" si="2"/>
        <v>0</v>
      </c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>
        <f t="shared" si="2"/>
        <v>0</v>
      </c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>
        <f t="shared" si="2"/>
        <v>0</v>
      </c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>
        <f t="shared" si="2"/>
        <v>0</v>
      </c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>
        <f t="shared" si="2"/>
        <v>0</v>
      </c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>
        <f t="shared" si="2"/>
        <v>0</v>
      </c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>
        <f t="shared" si="2"/>
        <v>0</v>
      </c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>
        <f t="shared" si="2"/>
        <v>0</v>
      </c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>
        <f t="shared" si="2"/>
        <v>0</v>
      </c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>
        <f>I196+J196+K196</f>
        <v>0</v>
      </c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>
        <f>I197+J197+K197</f>
        <v>0</v>
      </c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>
        <f>I198+J198+K198</f>
        <v>0</v>
      </c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>
        <f>I199+J199+K199</f>
        <v>0</v>
      </c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>
        <f>I200+J200+K200</f>
        <v>0</v>
      </c>
    </row>
    <row r="65536" ht="12.75">
      <c r="A65536" s="9"/>
    </row>
  </sheetData>
  <sheetProtection/>
  <mergeCells count="1">
    <mergeCell ref="A1:L1"/>
  </mergeCells>
  <printOptions/>
  <pageMargins left="0.42" right="0.23" top="0.27" bottom="0.18" header="0.2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 Windows</cp:lastModifiedBy>
  <cp:lastPrinted>2013-02-13T09:29:47Z</cp:lastPrinted>
  <dcterms:created xsi:type="dcterms:W3CDTF">1996-10-21T11:03:58Z</dcterms:created>
  <dcterms:modified xsi:type="dcterms:W3CDTF">2013-02-17T17:33:32Z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