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juliendevauvre/Documents/SVT/1ère /2021-2022/ ENSEIGNEMENT SCIENTIFIQUE/"/>
    </mc:Choice>
  </mc:AlternateContent>
  <xr:revisionPtr revIDLastSave="0" documentId="8_{E5C6F24F-3F27-8F4E-B728-F0D2583ACB6C}" xr6:coauthVersionLast="43" xr6:coauthVersionMax="43" xr10:uidLastSave="{00000000-0000-0000-0000-000000000000}"/>
  <bookViews>
    <workbookView xWindow="0" yWindow="460" windowWidth="41020" windowHeight="20320" xr2:uid="{00000000-000D-0000-FFFF-FFFF00000000}"/>
  </bookViews>
  <sheets>
    <sheet name="Programmation PC-SVT" sheetId="9" r:id="rId1"/>
    <sheet name="Programmation datée" sheetId="6" r:id="rId2"/>
    <sheet name="Compétences"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8" i="9" l="1"/>
  <c r="E68" i="9"/>
  <c r="F68" i="9"/>
  <c r="E69" i="9" l="1"/>
  <c r="G45" i="9"/>
  <c r="E45" i="9"/>
  <c r="F45" i="9" l="1"/>
  <c r="E46" i="9" s="1"/>
  <c r="G25" i="9" l="1"/>
  <c r="F25" i="9"/>
  <c r="E25" i="9"/>
  <c r="G15" i="9"/>
  <c r="F15" i="9"/>
  <c r="E15" i="9"/>
  <c r="G49" i="9" l="1"/>
  <c r="E49" i="9"/>
  <c r="F49" i="9"/>
  <c r="E26" i="9"/>
  <c r="E16" i="9"/>
</calcChain>
</file>

<file path=xl/sharedStrings.xml><?xml version="1.0" encoding="utf-8"?>
<sst xmlns="http://schemas.openxmlformats.org/spreadsheetml/2006/main" count="275" uniqueCount="190">
  <si>
    <t xml:space="preserve">Sous thème </t>
  </si>
  <si>
    <t xml:space="preserve">Compétence </t>
  </si>
  <si>
    <t>Notion</t>
  </si>
  <si>
    <t xml:space="preserve">Codes couleur et Légendes </t>
  </si>
  <si>
    <t>Thème</t>
  </si>
  <si>
    <t>Equipe :</t>
  </si>
  <si>
    <t>P-C</t>
  </si>
  <si>
    <t>SVT</t>
  </si>
  <si>
    <t>Maths</t>
  </si>
  <si>
    <t>Le soleil, notre source d'énergie</t>
  </si>
  <si>
    <t>Le rayonnement solaire</t>
  </si>
  <si>
    <t>Le bilan radiatif terrestre</t>
  </si>
  <si>
    <t>Une conversion biologique de l'énergie solaire : la photosynthèse</t>
  </si>
  <si>
    <t>Le bilan thermique du corps humain</t>
  </si>
  <si>
    <t>Photosynthèse</t>
  </si>
  <si>
    <t>Temp</t>
  </si>
  <si>
    <t>Températures</t>
  </si>
  <si>
    <t>Energie solaire</t>
  </si>
  <si>
    <t>Total pour le thème</t>
  </si>
  <si>
    <t>Total pour le thème par discipline</t>
  </si>
  <si>
    <t>Total par discipline, thèmes confondus</t>
  </si>
  <si>
    <t>La Terre, un astre singulier</t>
  </si>
  <si>
    <t>Déterminer la masse solaire à partir de la puissance rayonnée par le Soleil; Déterminer la longueur d'onde d'émission maximale; Appliquer la loi de Wien pour déterminer la température de surface</t>
  </si>
  <si>
    <t>Identifier sur un schéma les configurations pour lesquelles la puissance reçue par une surface est max ou min</t>
  </si>
  <si>
    <t>Calculer à partir d'un schéma la proportion de la puissance solaire qui atteint la Terre; calculer la puissance totale reçue et émise par le sol en tenant compte de la valeur de l'albedo, les représenter sur un schéma</t>
  </si>
  <si>
    <t>Commenter la courbe d'absorption de l'atmosphère terrestre en focntion de la longueur d'onde; expliquer qualitativement l'influence de différents facteurs sur la température terrestre moyenne</t>
  </si>
  <si>
    <t>Effet de serre, équilibre dynamique et température au sol constante</t>
  </si>
  <si>
    <t>Energie solaire ; albedo; transferts d'énergie au sein de l'atmosphère et bilan radiatif terrestre</t>
  </si>
  <si>
    <t>La forme de la Terre</t>
  </si>
  <si>
    <t>La Terre dans l'Univers</t>
  </si>
  <si>
    <t>Sphéricité Terre</t>
  </si>
  <si>
    <t>TSph</t>
  </si>
  <si>
    <t>Tplace</t>
  </si>
  <si>
    <t>Le son, phénomène vibratoire</t>
  </si>
  <si>
    <t>La musique ou l'art de faire entendre les nombres</t>
  </si>
  <si>
    <t>Le son, une information à coder</t>
  </si>
  <si>
    <t>Entendre la musique</t>
  </si>
  <si>
    <t>Son</t>
  </si>
  <si>
    <t>Musique et nombres</t>
  </si>
  <si>
    <t>Système nerveux et audition</t>
  </si>
  <si>
    <t>SNAud</t>
  </si>
  <si>
    <t>Nbres</t>
  </si>
  <si>
    <t>Répartition énergie</t>
  </si>
  <si>
    <t>Calor/Phy</t>
  </si>
  <si>
    <t>Calorimétrie Physio</t>
  </si>
  <si>
    <t>NRJsol</t>
  </si>
  <si>
    <t>NRJrép</t>
  </si>
  <si>
    <t>Phot</t>
  </si>
  <si>
    <t>Total pour le thème incluant le projet</t>
  </si>
  <si>
    <t>Codage son</t>
  </si>
  <si>
    <t>CodeSon</t>
  </si>
  <si>
    <t>PC</t>
  </si>
  <si>
    <t>Sem 36</t>
  </si>
  <si>
    <t>Sem 37</t>
  </si>
  <si>
    <t>Sem 38</t>
  </si>
  <si>
    <t>Sem 40</t>
  </si>
  <si>
    <t>Sem 41</t>
  </si>
  <si>
    <t>Sem 42</t>
  </si>
  <si>
    <t>Vacances Toussaints</t>
  </si>
  <si>
    <t>Sem 39</t>
  </si>
  <si>
    <t>Sem 47</t>
  </si>
  <si>
    <t>Sem 48</t>
  </si>
  <si>
    <t>Sem 49</t>
  </si>
  <si>
    <t>Sem 50</t>
  </si>
  <si>
    <t>Sem 43/44</t>
  </si>
  <si>
    <t>Sem 2</t>
  </si>
  <si>
    <t>Vacances Noël</t>
  </si>
  <si>
    <t>Sem 3</t>
  </si>
  <si>
    <t>Sem 4</t>
  </si>
  <si>
    <t>Sem 5</t>
  </si>
  <si>
    <t>Sem 6</t>
  </si>
  <si>
    <t>Sem 10</t>
  </si>
  <si>
    <t>Sem 11</t>
  </si>
  <si>
    <t>Sem 12</t>
  </si>
  <si>
    <t>Sem 13</t>
  </si>
  <si>
    <t>Sem 20</t>
  </si>
  <si>
    <t>Sem 22</t>
  </si>
  <si>
    <t>Th 2 : Le Soleil, notre source d'NRJ</t>
  </si>
  <si>
    <t>Th 3 :  La Terre, un astre singulier</t>
  </si>
  <si>
    <t>Bilan de la photosynthèse à l'échelle de la planète</t>
  </si>
  <si>
    <t>Photosynthèse : entrée d'énergie dans la biosphère = énergie chimique transformée lors de la respiration et de la fermentation pour le fonctionnement des êtres vivants</t>
  </si>
  <si>
    <t>Recenser,  extraire et organiser des informations pour prendre conscience de l'importance planétaire de la photosynthèse ; Comparer les spectres d'absorption et d'action photosynthétique d'un végétal</t>
  </si>
  <si>
    <t>Représenter sur un schéma les différents échanges d'énergie au niveau d'une feuille ; A partir de l'étude d'un combustible fossile ou d'une roche de son environnement, discuter son origine biologique</t>
  </si>
  <si>
    <t>La température du corps reste stable : énergie libérée = énergie dégagée par la respiration et les fermentations.</t>
  </si>
  <si>
    <t xml:space="preserve">Représenter sur un schéma qualitatif les différents échanges d'énergie entre l'organisme et le milieu extérieur ; Utiliser des données quantitatives sur l'apport énergétique d'aliments dans un bilan d'énergie correspondant à des activités variées </t>
  </si>
  <si>
    <t>Puissance thermique libérée par un corps humain, au repos = 100W; Chambre calorimétrique</t>
  </si>
  <si>
    <t>Transferts thermiques : convection/conduction</t>
  </si>
  <si>
    <t>Calculer la longueur du méridien terrestre par la méthode d'Eratosthène ; Calculer une longueur par la méthode de triangulation utilisée par Delambre et Méchain ; Calculer le rayon de la Terre à partir de la longueur du méridien</t>
  </si>
  <si>
    <t>Sphéricité de la Terre ; Calcul de la longueur d'un méridien avec la méthode d'Eratosthène et de triangulation plane</t>
  </si>
  <si>
    <t>Latitude et longitude d'un point sur la surface terrestre ; Arc du grand cercle = distance la plus courte entre deux points sur la surface terrestre</t>
  </si>
  <si>
    <t>Calculer la longueur d'un arc de méridien et d'un arc de parallèle ; comparer, à l'aide d'un système d'information géographique, les longueurs de différents chemins reliant deux points à la surface de la Terre</t>
  </si>
  <si>
    <t>Emission d'ondes électromagnétiques par les étoiles dont le Soleil, donc perte d'énergie par rayonnement; relation entre spectre de corps noir d'une étoile et sa température de suface</t>
  </si>
  <si>
    <t>Température des étoiles due à des réaction de fusion de l'hydrogène = diminution de la masse solaire; relation entre longueur d'onde d'émission maximale et température de surface des étoiles</t>
  </si>
  <si>
    <t>La puissance solaire reçue par unité de surface terrestre dépend des variations diurnes, des variations saisonnières, de la latitude.</t>
  </si>
  <si>
    <r>
      <t>Arguments utilisés pour aboutir à la connaissance de l'âge de la Terre = 4,57.10</t>
    </r>
    <r>
      <rPr>
        <vertAlign val="superscript"/>
        <sz val="11"/>
        <color rgb="FF000000"/>
        <rFont val="Bell MT"/>
        <family val="1"/>
      </rPr>
      <t>9</t>
    </r>
    <r>
      <rPr>
        <sz val="11"/>
        <color rgb="FF000000"/>
        <rFont val="Bell MT"/>
        <family val="1"/>
      </rPr>
      <t xml:space="preserve"> ans : salinité/Refroidissement séculaire/Radioactivité/Strates sédimentaires/Etude des fossiles/Evolution biologique</t>
    </r>
  </si>
  <si>
    <t>Interpréter des documents présentant des arguments historiques utilisés pour comprendre l'âge de la Terre ; Identifier diverses théories impliquées dans la controverse scientifique de l'âge de la Terre</t>
  </si>
  <si>
    <t>Interpréter des documents présentant des arguments historiques pour discuter de la théorie héliocentrique</t>
  </si>
  <si>
    <t>Interpréter l'aspect de la Lune dans le ciel en fonction de sa position par rapport à la Terre et au Soleil</t>
  </si>
  <si>
    <t>Trajectoire quasi-circulaire de la Terre autour du Soleil; Passage de la conception géocentrique à la conception héliocentrique, controverse majeure de l'histoire des sciences</t>
  </si>
  <si>
    <t>La lune présente un aspect qui varie au cours de sa rotation autour de la Terre (phases); La lune présente toujours la même face à la Terre</t>
  </si>
  <si>
    <t>Perception du monde à l'aide de signaux sonores; La musique, combinaison harmonieuse des sons et ses effets sur le fonctionnement du corps humain ; Santé auditive</t>
  </si>
  <si>
    <t>Relier qualitativement la fréquence fondamentale du signal émis et la longueur d'une corde vibrante</t>
  </si>
  <si>
    <t>Utiliser un logiciel permettant de visualiser le spectre du son; Utiliser un logiciel pour produire des sons purs et composés; relier puissance sonore par unité de surface et niveau d'intensité expirmé en décibels</t>
  </si>
  <si>
    <t>La fréquence fondamentale d'un son composé émis par une corde tendue dépend de sa longueur, sa tension, sa masse linéique; un phénomène analogue se produit par vibration de l'air dans un tuyau dans les instruments à vent</t>
  </si>
  <si>
    <t>Son pur et son composé. Fréquence fondamentale et harmoniques; une onde sonore a une puissance par unité de surface; un niveau d'intensité sonore est exprimé en décibels</t>
  </si>
  <si>
    <t>Calculer des puissances et des quotients en lien avec le cycle des quintes; Mettre en place un raisonnement mathématique pour prouver que le cycle des quintes est infini</t>
  </si>
  <si>
    <t>Utiliser la racine douzième de 2 pour partager l'octave entre douze intervalles égaux</t>
  </si>
  <si>
    <t>Intervalle entre deux notes est défini par le rapport de leurs fréquences fondamentales. Si le rapport est de 2/1, les notes sont les mêmes, séparées par une octave. Construction des gammes dans l'antiquité sur des rapports simples : exemple de la quinte correspondant à un rapport 3/2. Cycles des quintes de Pythagore : certains bouclent (retombée sur la note de départ), d'autres ne bouclent pas.</t>
  </si>
  <si>
    <t>Intervalles entre deux notes consécutives de la gamme construite par Pythagore ne sont pas égaux. Au XVIIème siècle, la connaissances des nombres irrationnels a permis la construction de gammes à intervalles égaux.</t>
  </si>
  <si>
    <t>Justifier le choix des paramètres de numérisation d'un son; Estimer la taille d'un fichier audio</t>
  </si>
  <si>
    <t>Calculer un taux de compression; Comparer des caractéristiques et des qualités de fichiers audio compressés.</t>
  </si>
  <si>
    <t>Discrétisation d'un signal analogique sonore = sa numérisation; Une reproduction fidèle nécessite une fréquence d'échantillonage au moins double de celle du son. Plus la fréquence d'échantillonnage est élevée, plus la quntification est fine et plus la taile du fichier est grande</t>
  </si>
  <si>
    <t>La compression d'un fichier audio facilite sa transmission</t>
  </si>
  <si>
    <t>Interpréter des données d'imagerie cérébrale relatives au traitement de l'information sonore</t>
  </si>
  <si>
    <t>Aires du cortex somesthésique spécialisées dans la réception des messages nerveux auditifs; Apprentissage et interprétation de l'univers sonore d'un individu</t>
  </si>
  <si>
    <t>Relier l'organisation de l'oreille externe et de l'oreille moyenne à la réception et la transmission de la vibration sonore</t>
  </si>
  <si>
    <t>Relier la structure des cellules ciliées à la perception du son et à la fragilité du système auditif</t>
  </si>
  <si>
    <t>Comprendre les effets des sons sur le fonctionnement du corps humain ; Relier l'intensité du son au risque encouru par l'oreille interne</t>
  </si>
  <si>
    <t>Rôles de l'oreille externe, du tympan et de l'oreille moyenne et transmission des vibrations à l'oreille interne</t>
  </si>
  <si>
    <t>Perception humaine des sons d'intensité comprise entre 0 et 120 dB; sons audibles d'une fréquence comprise entre 20 et 20 000 Hz; Rôle et fragilité des cils vibratiles de l'oreille interne</t>
  </si>
  <si>
    <t>Tâge</t>
  </si>
  <si>
    <t>Âge de la Terre</t>
  </si>
  <si>
    <t>Son et musique, porteurs d'information</t>
  </si>
  <si>
    <t>Projet expérimental et numérique</t>
  </si>
  <si>
    <t>Introduction</t>
  </si>
  <si>
    <t>Intro</t>
  </si>
  <si>
    <t>Répartition des tâches au sein du groupe, choix du capteur, élaboration du protocole expérimental</t>
  </si>
  <si>
    <t>Acquisition des données en cohérence avec la problématique</t>
  </si>
  <si>
    <t>Traitement numérique des données recueillies, exploitation des résultats (observations et interprétations)</t>
  </si>
  <si>
    <t>Mise en forme des productions finales, Retour sur les productions finales</t>
  </si>
  <si>
    <t>Rédiger un protocole expérimental, travailler en groupe</t>
  </si>
  <si>
    <t>Prendre des mesures en respectant des conditions strictes, garder une trace des mesures effectuées</t>
  </si>
  <si>
    <t>Utiliser des modes de représentation des sciences expérimentales</t>
  </si>
  <si>
    <t>Pratiquer une démarche scientifique pour résoudre un problème, déduire</t>
  </si>
  <si>
    <t>Formuler des problèmes scientifiques, Proposer des stratégies de résolution</t>
  </si>
  <si>
    <t>Savoir argumenter, s'exprimer à l'oral en faisant preuve de qualités oratoires</t>
  </si>
  <si>
    <t>Présentation et formulation de sujets et problématiques possibles</t>
  </si>
  <si>
    <t>Présentation de la programmation annuelle</t>
  </si>
  <si>
    <t>NRJsolaire</t>
  </si>
  <si>
    <t>NRJrépartition</t>
  </si>
  <si>
    <t>Calorimétrie</t>
  </si>
  <si>
    <t>NRJtempératures</t>
  </si>
  <si>
    <t>PhysioRegTherm</t>
  </si>
  <si>
    <t>Implication au sein du groupe, réactivité aux questions</t>
  </si>
  <si>
    <t>Contrôle continu</t>
  </si>
  <si>
    <t>Implication au sein du groupe, efficacité et sérieux</t>
  </si>
  <si>
    <t>Implication au sein du groupe, respect des délais, efficacité et sérieux</t>
  </si>
  <si>
    <t>Implication au sein du groupe,  respect des délais, réactivité aux questions</t>
  </si>
  <si>
    <t xml:space="preserve">Compétences </t>
  </si>
  <si>
    <t>SuivRem</t>
  </si>
  <si>
    <t>Suivi, conseils et remédiation</t>
  </si>
  <si>
    <t>Âge Terre</t>
  </si>
  <si>
    <t>Sem 1</t>
  </si>
  <si>
    <t>Trajectoire Terre autour Soleil</t>
  </si>
  <si>
    <t>Vacances Hiver</t>
  </si>
  <si>
    <t>PEN : Projet expérimental et numérique</t>
  </si>
  <si>
    <t>Sem 15</t>
  </si>
  <si>
    <t>Codage numérique son</t>
  </si>
  <si>
    <t>Syst nerveux audition</t>
  </si>
  <si>
    <t>Voyage d'intégration</t>
  </si>
  <si>
    <t>Bilan année</t>
  </si>
  <si>
    <t>Th 1 : Son et musique, porteurs d'information</t>
  </si>
  <si>
    <t>Sem 46</t>
  </si>
  <si>
    <t>Sem 45 Jeudi férié</t>
  </si>
  <si>
    <t>Présentation projet/groupes Propositions sujets</t>
  </si>
  <si>
    <t>Sujets/problématiques Séance 1</t>
  </si>
  <si>
    <t>Sujets/problématiques Séance 2</t>
  </si>
  <si>
    <t>Sem 51/52</t>
  </si>
  <si>
    <t>20 heures</t>
  </si>
  <si>
    <t>Présentation projet Propositions sujets</t>
  </si>
  <si>
    <t>Sem 7</t>
  </si>
  <si>
    <t>Sem 8/9</t>
  </si>
  <si>
    <t xml:space="preserve"> Protocole Exp/liste matériel Séance 1</t>
  </si>
  <si>
    <t>Traitement num/Expl données Séance 1</t>
  </si>
  <si>
    <t>Petit grand oral productions finales</t>
  </si>
  <si>
    <t>Remise des productions finales</t>
  </si>
  <si>
    <t>Sem 14</t>
  </si>
  <si>
    <t>Sem 16</t>
  </si>
  <si>
    <t>Vacances Printemps</t>
  </si>
  <si>
    <t>Sem 17/18</t>
  </si>
  <si>
    <t>Sem 19</t>
  </si>
  <si>
    <t>17,5 heures</t>
  </si>
  <si>
    <t>Fin des cours</t>
  </si>
  <si>
    <t>Sem 23 Lundi férié</t>
  </si>
  <si>
    <t>Sem 21 Jeudi/vend fériés</t>
  </si>
  <si>
    <t>Terre dans l'Univers/Lune</t>
  </si>
  <si>
    <t>Petit grand oral</t>
  </si>
  <si>
    <t>PgOral</t>
  </si>
  <si>
    <t>Place Terre dans l'Univers/Lune</t>
  </si>
  <si>
    <t>Enseignement scientifique 1ère Programmation 75 heures(PC + SVT)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</si>
</sst>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0"/>
      <name val="Calibri"/>
      <family val="2"/>
      <scheme val="minor"/>
    </font>
    <font>
      <sz val="11"/>
      <color rgb="FF000000"/>
      <name val="Bell MT"/>
      <family val="1"/>
    </font>
    <font>
      <sz val="11"/>
      <color rgb="FF000000"/>
      <name val="Times New Roman"/>
      <family val="1"/>
    </font>
    <font>
      <sz val="18"/>
      <color rgb="FF000000"/>
      <name val="Times New Roman"/>
      <family val="1"/>
    </font>
    <font>
      <sz val="10"/>
      <color rgb="FF000000"/>
      <name val="Times New Roman"/>
      <family val="1"/>
    </font>
    <font>
      <sz val="18"/>
      <name val="Times New Roman"/>
      <family val="1"/>
    </font>
    <font>
      <sz val="11"/>
      <name val="Bell MT"/>
      <family val="1"/>
    </font>
    <font>
      <u/>
      <sz val="11"/>
      <color theme="10"/>
      <name val="Calibri"/>
      <family val="2"/>
      <scheme val="minor"/>
    </font>
    <font>
      <b/>
      <sz val="18"/>
      <color rgb="FF000000"/>
      <name val="Times New Roman"/>
      <family val="1"/>
    </font>
    <font>
      <b/>
      <sz val="11"/>
      <color theme="0"/>
      <name val="Calibri"/>
      <family val="2"/>
      <scheme val="minor"/>
    </font>
    <font>
      <b/>
      <sz val="11"/>
      <color theme="1"/>
      <name val="Calibri"/>
      <family val="2"/>
      <scheme val="minor"/>
    </font>
    <font>
      <sz val="20"/>
      <color theme="1"/>
      <name val="Calibri"/>
      <family val="2"/>
      <scheme val="minor"/>
    </font>
    <font>
      <b/>
      <sz val="24"/>
      <color rgb="FF000000"/>
      <name val="Times New Roman"/>
      <family val="1"/>
    </font>
    <font>
      <b/>
      <sz val="11"/>
      <color rgb="FF000000"/>
      <name val="Times New Roman"/>
      <family val="1"/>
    </font>
    <font>
      <b/>
      <sz val="11"/>
      <name val="Times New Roman"/>
      <family val="1"/>
    </font>
    <font>
      <b/>
      <sz val="12"/>
      <color theme="1"/>
      <name val="Calibri"/>
      <family val="2"/>
      <scheme val="minor"/>
    </font>
    <font>
      <b/>
      <sz val="24"/>
      <color theme="1"/>
      <name val="Times New Roman"/>
      <family val="1"/>
    </font>
    <font>
      <b/>
      <sz val="36"/>
      <color theme="1"/>
      <name val="Calibri"/>
      <family val="2"/>
      <scheme val="minor"/>
    </font>
    <font>
      <b/>
      <sz val="11"/>
      <name val="Calibri"/>
      <family val="2"/>
      <scheme val="minor"/>
    </font>
    <font>
      <b/>
      <sz val="26"/>
      <color theme="1"/>
      <name val="Calibri"/>
      <family val="2"/>
      <scheme val="minor"/>
    </font>
    <font>
      <b/>
      <sz val="24"/>
      <color theme="1"/>
      <name val="Calibri"/>
      <family val="2"/>
      <scheme val="minor"/>
    </font>
    <font>
      <b/>
      <sz val="18"/>
      <color theme="1"/>
      <name val="Calibri"/>
      <family val="2"/>
      <scheme val="minor"/>
    </font>
    <font>
      <vertAlign val="superscript"/>
      <sz val="11"/>
      <color rgb="FF000000"/>
      <name val="Bell MT"/>
      <family val="1"/>
    </font>
    <font>
      <sz val="8"/>
      <name val="Calibri"/>
      <family val="2"/>
      <scheme val="minor"/>
    </font>
  </fonts>
  <fills count="36">
    <fill>
      <patternFill patternType="none"/>
    </fill>
    <fill>
      <patternFill patternType="gray125"/>
    </fill>
    <fill>
      <patternFill patternType="solid">
        <fgColor rgb="FFFFFF00"/>
        <bgColor rgb="FF000000"/>
      </patternFill>
    </fill>
    <fill>
      <patternFill patternType="solid">
        <fgColor rgb="FFFF0000"/>
        <bgColor rgb="FF000000"/>
      </patternFill>
    </fill>
    <fill>
      <patternFill patternType="solid">
        <fgColor rgb="FF00B0F0"/>
        <bgColor rgb="FF000000"/>
      </patternFill>
    </fill>
    <fill>
      <patternFill patternType="solid">
        <fgColor rgb="FFFF9966"/>
        <bgColor rgb="FF000000"/>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499984740745262"/>
        <bgColor indexed="64"/>
      </patternFill>
    </fill>
    <fill>
      <patternFill patternType="solid">
        <fgColor rgb="FFFF00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FF"/>
        <bgColor rgb="FF000000"/>
      </patternFill>
    </fill>
    <fill>
      <patternFill patternType="solid">
        <fgColor theme="5"/>
        <bgColor rgb="FF000000"/>
      </patternFill>
    </fill>
    <fill>
      <patternFill patternType="solid">
        <fgColor rgb="FF00B0F0"/>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rgb="FFCC00FF"/>
        <bgColor indexed="64"/>
      </patternFill>
    </fill>
    <fill>
      <patternFill patternType="solid">
        <fgColor rgb="FFFFC000"/>
        <bgColor indexed="64"/>
      </patternFill>
    </fill>
    <fill>
      <patternFill patternType="solid">
        <fgColor rgb="FFFCC0F8"/>
        <bgColor indexed="64"/>
      </patternFill>
    </fill>
    <fill>
      <patternFill patternType="solid">
        <fgColor rgb="FFFF66CC"/>
        <bgColor indexed="64"/>
      </patternFill>
    </fill>
    <fill>
      <patternFill patternType="solid">
        <fgColor rgb="FF7030A0"/>
        <bgColor indexed="64"/>
      </patternFill>
    </fill>
    <fill>
      <patternFill patternType="solid">
        <fgColor theme="7" tint="0.59999389629810485"/>
        <bgColor indexed="64"/>
      </patternFill>
    </fill>
    <fill>
      <patternFill patternType="solid">
        <fgColor rgb="FFCC99FF"/>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FF2525"/>
        <bgColor indexed="64"/>
      </patternFill>
    </fill>
    <fill>
      <patternFill patternType="solid">
        <fgColor theme="2" tint="-0.499984740745262"/>
        <bgColor indexed="64"/>
      </patternFill>
    </fill>
    <fill>
      <patternFill patternType="solid">
        <fgColor rgb="FFFCDD20"/>
        <bgColor indexed="64"/>
      </patternFill>
    </fill>
    <fill>
      <patternFill patternType="solid">
        <fgColor rgb="FF66FF33"/>
        <bgColor indexed="64"/>
      </patternFill>
    </fill>
    <fill>
      <patternFill patternType="solid">
        <fgColor rgb="FF00FFFF"/>
        <bgColor indexed="64"/>
      </patternFill>
    </fill>
  </fills>
  <borders count="68">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theme="2"/>
      </left>
      <right style="thin">
        <color theme="2"/>
      </right>
      <top style="medium">
        <color auto="1"/>
      </top>
      <bottom style="thin">
        <color theme="2"/>
      </bottom>
      <diagonal/>
    </border>
  </borders>
  <cellStyleXfs count="2">
    <xf numFmtId="0" fontId="0" fillId="0" borderId="0"/>
    <xf numFmtId="0" fontId="8" fillId="0" borderId="0" applyNumberFormat="0" applyFill="0" applyBorder="0" applyAlignment="0" applyProtection="0"/>
  </cellStyleXfs>
  <cellXfs count="319">
    <xf numFmtId="0" fontId="0" fillId="0" borderId="0" xfId="0"/>
    <xf numFmtId="2" fontId="4" fillId="2" borderId="6"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2" fontId="4" fillId="4" borderId="8" xfId="0" applyNumberFormat="1" applyFont="1" applyFill="1" applyBorder="1" applyAlignment="1">
      <alignment horizontal="center" vertical="center"/>
    </xf>
    <xf numFmtId="0" fontId="3" fillId="0" borderId="0" xfId="0" applyFont="1" applyFill="1" applyBorder="1"/>
    <xf numFmtId="2" fontId="4" fillId="2" borderId="10"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xf>
    <xf numFmtId="2" fontId="4" fillId="4" borderId="12" xfId="0" applyNumberFormat="1" applyFont="1" applyFill="1" applyBorder="1" applyAlignment="1">
      <alignment horizontal="center" vertical="center"/>
    </xf>
    <xf numFmtId="2" fontId="4" fillId="2" borderId="17" xfId="0" applyNumberFormat="1" applyFont="1" applyFill="1" applyBorder="1" applyAlignment="1">
      <alignment horizontal="center" vertical="center"/>
    </xf>
    <xf numFmtId="2" fontId="4" fillId="3" borderId="18" xfId="0" applyNumberFormat="1" applyFont="1" applyFill="1" applyBorder="1" applyAlignment="1">
      <alignment horizontal="center" vertical="center"/>
    </xf>
    <xf numFmtId="2" fontId="4" fillId="4" borderId="19"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2" fontId="4" fillId="3" borderId="23" xfId="0" applyNumberFormat="1" applyFont="1" applyFill="1" applyBorder="1" applyAlignment="1">
      <alignment horizontal="center" vertical="center"/>
    </xf>
    <xf numFmtId="2" fontId="4" fillId="4" borderId="24" xfId="0" applyNumberFormat="1" applyFont="1" applyFill="1" applyBorder="1" applyAlignment="1">
      <alignment horizontal="center" vertical="center"/>
    </xf>
    <xf numFmtId="0" fontId="5" fillId="0" borderId="0" xfId="0" applyFont="1" applyFill="1" applyBorder="1"/>
    <xf numFmtId="2" fontId="4" fillId="14" borderId="25" xfId="0" applyNumberFormat="1" applyFont="1" applyFill="1" applyBorder="1" applyAlignment="1">
      <alignment horizontal="center" vertical="center"/>
    </xf>
    <xf numFmtId="0" fontId="12" fillId="0" borderId="0" xfId="0" applyFont="1"/>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11" fillId="0" borderId="1" xfId="0" applyFont="1" applyBorder="1" applyAlignment="1">
      <alignment horizontal="center" vertical="center"/>
    </xf>
    <xf numFmtId="0" fontId="0" fillId="0" borderId="0" xfId="0" applyFill="1" applyBorder="1"/>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13" fillId="7" borderId="0" xfId="0" applyFont="1" applyFill="1" applyBorder="1" applyAlignment="1">
      <alignment horizontal="center" textRotation="90"/>
    </xf>
    <xf numFmtId="0" fontId="12" fillId="15" borderId="0" xfId="0" applyFont="1" applyFill="1" applyAlignment="1">
      <alignment horizontal="center" vertical="center"/>
    </xf>
    <xf numFmtId="0" fontId="12" fillId="6" borderId="0" xfId="0" applyFont="1" applyFill="1" applyAlignment="1">
      <alignment horizontal="center" vertical="center"/>
    </xf>
    <xf numFmtId="0" fontId="12" fillId="10" borderId="0" xfId="0" applyFont="1" applyFill="1" applyAlignment="1">
      <alignment horizontal="center" vertical="center"/>
    </xf>
    <xf numFmtId="0" fontId="0" fillId="0" borderId="0" xfId="0" applyAlignment="1">
      <alignment horizontal="center"/>
    </xf>
    <xf numFmtId="2" fontId="4" fillId="4" borderId="43" xfId="0" applyNumberFormat="1" applyFont="1" applyFill="1" applyBorder="1" applyAlignment="1">
      <alignment horizontal="center" vertical="center"/>
    </xf>
    <xf numFmtId="2" fontId="4" fillId="14" borderId="32" xfId="0" applyNumberFormat="1" applyFont="1" applyFill="1" applyBorder="1" applyAlignment="1">
      <alignment horizontal="center" vertical="center"/>
    </xf>
    <xf numFmtId="2" fontId="4" fillId="14" borderId="52" xfId="0" applyNumberFormat="1" applyFont="1" applyFill="1" applyBorder="1" applyAlignment="1">
      <alignment horizontal="center" vertical="center"/>
    </xf>
    <xf numFmtId="2" fontId="6" fillId="14" borderId="52" xfId="0" applyNumberFormat="1" applyFont="1" applyFill="1" applyBorder="1" applyAlignment="1">
      <alignment horizontal="center" vertical="center"/>
    </xf>
    <xf numFmtId="2" fontId="4" fillId="4" borderId="41" xfId="0" applyNumberFormat="1" applyFont="1" applyFill="1" applyBorder="1" applyAlignment="1">
      <alignment horizontal="center" vertical="center"/>
    </xf>
    <xf numFmtId="0" fontId="15" fillId="16" borderId="6" xfId="0" applyFont="1" applyFill="1" applyBorder="1" applyAlignment="1">
      <alignment horizontal="center" vertical="center"/>
    </xf>
    <xf numFmtId="0" fontId="16" fillId="0" borderId="41" xfId="0" applyFont="1" applyBorder="1" applyAlignment="1">
      <alignment horizontal="center" vertical="center" wrapText="1"/>
    </xf>
    <xf numFmtId="0" fontId="2" fillId="13" borderId="24"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2" fontId="4" fillId="2" borderId="22" xfId="0" applyNumberFormat="1" applyFont="1" applyFill="1" applyBorder="1" applyAlignment="1">
      <alignment horizontal="center" vertical="center"/>
    </xf>
    <xf numFmtId="2" fontId="4" fillId="3" borderId="15" xfId="0" applyNumberFormat="1" applyFont="1" applyFill="1" applyBorder="1" applyAlignment="1">
      <alignment horizontal="center" vertical="center"/>
    </xf>
    <xf numFmtId="2" fontId="4" fillId="3" borderId="27" xfId="0" applyNumberFormat="1" applyFont="1" applyFill="1" applyBorder="1" applyAlignment="1">
      <alignment horizontal="center" vertical="center"/>
    </xf>
    <xf numFmtId="2" fontId="4" fillId="4" borderId="16" xfId="0" applyNumberFormat="1" applyFont="1" applyFill="1" applyBorder="1" applyAlignment="1">
      <alignment horizontal="center" vertical="center"/>
    </xf>
    <xf numFmtId="2" fontId="4" fillId="4" borderId="36"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0" fillId="0" borderId="0" xfId="0" applyFill="1"/>
    <xf numFmtId="0" fontId="11" fillId="11" borderId="11"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6" fillId="0" borderId="43" xfId="0" applyFont="1" applyBorder="1" applyAlignment="1">
      <alignment horizontal="center" vertical="center" wrapText="1"/>
    </xf>
    <xf numFmtId="0" fontId="2" fillId="13" borderId="1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1" fillId="0" borderId="0" xfId="0" applyFont="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11" fillId="0" borderId="11" xfId="0" applyFont="1" applyBorder="1" applyAlignment="1">
      <alignment horizontal="center" vertical="center"/>
    </xf>
    <xf numFmtId="0" fontId="10" fillId="9" borderId="11" xfId="0" applyFont="1" applyFill="1" applyBorder="1" applyAlignment="1">
      <alignment horizontal="center" vertical="center" wrapText="1"/>
    </xf>
    <xf numFmtId="0" fontId="19" fillId="17" borderId="11" xfId="0" applyFont="1" applyFill="1" applyBorder="1" applyAlignment="1">
      <alignment horizontal="center" vertical="center" wrapText="1"/>
    </xf>
    <xf numFmtId="0" fontId="19" fillId="16" borderId="11" xfId="0" applyFont="1" applyFill="1" applyBorder="1" applyAlignment="1">
      <alignment horizontal="center" vertical="center" wrapText="1"/>
    </xf>
    <xf numFmtId="0" fontId="0" fillId="0" borderId="0" xfId="0" applyFill="1" applyBorder="1" applyAlignment="1">
      <alignment wrapText="1"/>
    </xf>
    <xf numFmtId="0" fontId="1" fillId="0" borderId="0" xfId="0" applyFont="1" applyFill="1" applyBorder="1" applyAlignment="1">
      <alignment horizontal="center" wrapText="1"/>
    </xf>
    <xf numFmtId="0" fontId="20" fillId="0" borderId="0" xfId="0" applyFont="1" applyFill="1" applyBorder="1" applyAlignment="1">
      <alignment horizontal="center" vertical="center"/>
    </xf>
    <xf numFmtId="0" fontId="11" fillId="12"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1" fillId="21" borderId="12" xfId="0" applyFont="1" applyFill="1" applyBorder="1" applyAlignment="1">
      <alignment horizontal="center" vertical="center" wrapText="1"/>
    </xf>
    <xf numFmtId="0" fontId="11" fillId="0" borderId="0" xfId="0" applyFont="1" applyBorder="1" applyAlignment="1">
      <alignment horizontal="center" vertical="center"/>
    </xf>
    <xf numFmtId="0" fontId="20" fillId="0" borderId="42" xfId="0" applyFont="1" applyFill="1" applyBorder="1" applyAlignment="1">
      <alignment horizontal="center" vertical="center"/>
    </xf>
    <xf numFmtId="0" fontId="11" fillId="0" borderId="10" xfId="0" applyFont="1" applyBorder="1" applyAlignment="1">
      <alignment horizontal="center" vertical="center"/>
    </xf>
    <xf numFmtId="0" fontId="11" fillId="25" borderId="25" xfId="0" applyFont="1" applyFill="1" applyBorder="1" applyAlignment="1">
      <alignment horizontal="center" vertical="center"/>
    </xf>
    <xf numFmtId="0" fontId="11" fillId="22" borderId="11" xfId="0" applyFont="1" applyFill="1" applyBorder="1" applyAlignment="1">
      <alignment horizontal="center" vertical="center" wrapText="1"/>
    </xf>
    <xf numFmtId="0" fontId="9" fillId="0" borderId="5" xfId="0" applyFont="1" applyFill="1" applyBorder="1" applyAlignment="1">
      <alignment horizontal="center"/>
    </xf>
    <xf numFmtId="0" fontId="9" fillId="0" borderId="52" xfId="0" applyFont="1" applyFill="1" applyBorder="1" applyAlignment="1">
      <alignment horizontal="center"/>
    </xf>
    <xf numFmtId="2" fontId="4" fillId="2" borderId="55" xfId="0" applyNumberFormat="1" applyFont="1" applyFill="1" applyBorder="1" applyAlignment="1">
      <alignment horizontal="center" vertical="center"/>
    </xf>
    <xf numFmtId="2" fontId="4" fillId="2" borderId="54" xfId="0" applyNumberFormat="1" applyFont="1" applyFill="1" applyBorder="1" applyAlignment="1">
      <alignment horizontal="center" vertical="center"/>
    </xf>
    <xf numFmtId="2" fontId="4" fillId="2" borderId="31" xfId="0" applyNumberFormat="1" applyFont="1" applyFill="1" applyBorder="1" applyAlignment="1">
      <alignment horizontal="center" vertical="center"/>
    </xf>
    <xf numFmtId="2" fontId="4" fillId="4" borderId="42" xfId="0" applyNumberFormat="1" applyFont="1" applyFill="1" applyBorder="1" applyAlignment="1">
      <alignment horizontal="center" vertical="center"/>
    </xf>
    <xf numFmtId="0" fontId="16" fillId="0" borderId="48" xfId="0" applyFont="1" applyBorder="1" applyAlignment="1">
      <alignment horizontal="center" vertical="center" wrapText="1"/>
    </xf>
    <xf numFmtId="2" fontId="4" fillId="14" borderId="22"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2" fillId="13" borderId="44" xfId="0" applyFont="1" applyFill="1" applyBorder="1" applyAlignment="1">
      <alignment horizontal="center" vertical="center" wrapText="1"/>
    </xf>
    <xf numFmtId="2" fontId="4" fillId="14" borderId="21" xfId="0" applyNumberFormat="1" applyFont="1" applyFill="1" applyBorder="1" applyAlignment="1">
      <alignment horizontal="center" vertical="center"/>
    </xf>
    <xf numFmtId="0" fontId="2" fillId="13"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11" fillId="20" borderId="11" xfId="0" applyFont="1" applyFill="1" applyBorder="1" applyAlignment="1">
      <alignment horizontal="center" vertical="center" wrapText="1"/>
    </xf>
    <xf numFmtId="0" fontId="11" fillId="26" borderId="11" xfId="0" applyFont="1" applyFill="1" applyBorder="1" applyAlignment="1">
      <alignment horizontal="center" vertical="center" wrapText="1"/>
    </xf>
    <xf numFmtId="2" fontId="4" fillId="2" borderId="20" xfId="0" applyNumberFormat="1" applyFont="1" applyFill="1" applyBorder="1" applyAlignment="1">
      <alignment horizontal="center" vertical="center"/>
    </xf>
    <xf numFmtId="2" fontId="4" fillId="3" borderId="28" xfId="0" applyNumberFormat="1" applyFont="1" applyFill="1" applyBorder="1" applyAlignment="1">
      <alignment horizontal="center" vertical="center"/>
    </xf>
    <xf numFmtId="2" fontId="4" fillId="4" borderId="45" xfId="0" applyNumberFormat="1"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1" xfId="0" applyFont="1" applyFill="1" applyBorder="1" applyAlignment="1">
      <alignment horizontal="center" wrapText="1"/>
    </xf>
    <xf numFmtId="2" fontId="6" fillId="14" borderId="22" xfId="0" applyNumberFormat="1" applyFont="1" applyFill="1" applyBorder="1" applyAlignment="1">
      <alignment horizontal="center" vertical="center"/>
    </xf>
    <xf numFmtId="2" fontId="6" fillId="14" borderId="13" xfId="0" applyNumberFormat="1" applyFont="1" applyFill="1" applyBorder="1" applyAlignment="1">
      <alignment horizontal="center" vertical="center"/>
    </xf>
    <xf numFmtId="0" fontId="2" fillId="0" borderId="43" xfId="0" applyFont="1" applyFill="1" applyBorder="1" applyAlignment="1">
      <alignment horizontal="center" vertical="center" wrapText="1"/>
    </xf>
    <xf numFmtId="0" fontId="7" fillId="13" borderId="7"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12" fillId="0" borderId="0" xfId="0" applyFont="1" applyAlignment="1">
      <alignment horizontal="center"/>
    </xf>
    <xf numFmtId="0" fontId="0" fillId="0" borderId="0" xfId="0" applyBorder="1" applyAlignment="1">
      <alignment horizontal="center"/>
    </xf>
    <xf numFmtId="0" fontId="2" fillId="0" borderId="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13"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1" fillId="27" borderId="11" xfId="0" applyFont="1" applyFill="1" applyBorder="1" applyAlignment="1">
      <alignment horizontal="center" vertical="center" wrapText="1"/>
    </xf>
    <xf numFmtId="0" fontId="10" fillId="24" borderId="4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2" fillId="13" borderId="62" xfId="0" applyFont="1" applyFill="1" applyBorder="1" applyAlignment="1">
      <alignment horizontal="center" vertical="center" wrapText="1"/>
    </xf>
    <xf numFmtId="0" fontId="2" fillId="13" borderId="63" xfId="0" applyFont="1" applyFill="1" applyBorder="1" applyAlignment="1">
      <alignment horizontal="center" vertical="center" wrapText="1"/>
    </xf>
    <xf numFmtId="0" fontId="7" fillId="13" borderId="10" xfId="1" applyFont="1" applyFill="1" applyBorder="1" applyAlignment="1">
      <alignment horizontal="center" vertical="center" wrapText="1"/>
    </xf>
    <xf numFmtId="2" fontId="4" fillId="2" borderId="62" xfId="0" applyNumberFormat="1" applyFont="1" applyFill="1" applyBorder="1" applyAlignment="1">
      <alignment horizontal="center" vertical="center"/>
    </xf>
    <xf numFmtId="0" fontId="2" fillId="13" borderId="46" xfId="0" applyFont="1" applyFill="1" applyBorder="1" applyAlignment="1">
      <alignment horizontal="center" vertical="center" wrapText="1"/>
    </xf>
    <xf numFmtId="2" fontId="4" fillId="2" borderId="6" xfId="0" applyNumberFormat="1" applyFont="1" applyFill="1" applyBorder="1" applyAlignment="1">
      <alignment horizontal="center"/>
    </xf>
    <xf numFmtId="2" fontId="13" fillId="3" borderId="7" xfId="0" applyNumberFormat="1" applyFont="1" applyFill="1" applyBorder="1" applyAlignment="1">
      <alignment horizontal="center"/>
    </xf>
    <xf numFmtId="0" fontId="3" fillId="0" borderId="45" xfId="0" applyFont="1" applyFill="1" applyBorder="1" applyAlignment="1">
      <alignment horizontal="center" wrapText="1"/>
    </xf>
    <xf numFmtId="0" fontId="2" fillId="13" borderId="43" xfId="0" applyFont="1" applyFill="1" applyBorder="1" applyAlignment="1">
      <alignment horizontal="center" vertical="center" wrapText="1"/>
    </xf>
    <xf numFmtId="2" fontId="4" fillId="4" borderId="8" xfId="0" applyNumberFormat="1" applyFont="1" applyFill="1" applyBorder="1" applyAlignment="1">
      <alignment horizontal="center"/>
    </xf>
    <xf numFmtId="0" fontId="14" fillId="26" borderId="5" xfId="0" applyFont="1" applyFill="1" applyBorder="1" applyAlignment="1">
      <alignment horizontal="center" wrapText="1"/>
    </xf>
    <xf numFmtId="0" fontId="11" fillId="26" borderId="1" xfId="0" applyFont="1" applyFill="1" applyBorder="1" applyAlignment="1">
      <alignment horizontal="center" vertical="center"/>
    </xf>
    <xf numFmtId="0" fontId="11" fillId="26" borderId="29" xfId="0" applyFont="1" applyFill="1" applyBorder="1" applyAlignment="1">
      <alignment horizontal="center" vertical="center"/>
    </xf>
    <xf numFmtId="2" fontId="4" fillId="14" borderId="13" xfId="0" applyNumberFormat="1" applyFont="1" applyFill="1" applyBorder="1" applyAlignment="1">
      <alignment horizontal="center" vertical="center"/>
    </xf>
    <xf numFmtId="0" fontId="2" fillId="13" borderId="16" xfId="0" applyFont="1" applyFill="1" applyBorder="1" applyAlignment="1">
      <alignment horizontal="center" vertical="center" wrapText="1"/>
    </xf>
    <xf numFmtId="0" fontId="11" fillId="30" borderId="32" xfId="0" applyFont="1" applyFill="1" applyBorder="1" applyAlignment="1">
      <alignment horizontal="center" vertical="center"/>
    </xf>
    <xf numFmtId="2" fontId="4" fillId="2" borderId="30" xfId="0" applyNumberFormat="1"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10" fillId="29" borderId="11"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Fill="1" applyBorder="1" applyAlignment="1">
      <alignment horizontal="center" vertical="center" wrapText="1"/>
    </xf>
    <xf numFmtId="0" fontId="11" fillId="27" borderId="10" xfId="0" applyFont="1" applyFill="1" applyBorder="1" applyAlignment="1">
      <alignment horizontal="center" vertical="center"/>
    </xf>
    <xf numFmtId="0" fontId="11" fillId="27" borderId="11" xfId="0" applyFont="1" applyFill="1" applyBorder="1" applyAlignment="1">
      <alignment horizontal="center" vertical="center"/>
    </xf>
    <xf numFmtId="0" fontId="11" fillId="27" borderId="54" xfId="0" applyFont="1" applyFill="1" applyBorder="1" applyAlignment="1">
      <alignment horizontal="center" vertical="center" wrapText="1"/>
    </xf>
    <xf numFmtId="0" fontId="11" fillId="28" borderId="11" xfId="0" applyFont="1" applyFill="1" applyBorder="1" applyAlignment="1">
      <alignment horizontal="center" vertical="center" wrapText="1"/>
    </xf>
    <xf numFmtId="0" fontId="19" fillId="30" borderId="11" xfId="0" applyFont="1" applyFill="1" applyBorder="1" applyAlignment="1">
      <alignment horizontal="center" vertical="center" wrapText="1"/>
    </xf>
    <xf numFmtId="0" fontId="11" fillId="31" borderId="10" xfId="0" applyFont="1" applyFill="1" applyBorder="1" applyAlignment="1">
      <alignment horizontal="center" vertical="center" wrapText="1"/>
    </xf>
    <xf numFmtId="0" fontId="11" fillId="0" borderId="67" xfId="0" applyFont="1" applyBorder="1" applyAlignment="1">
      <alignment horizontal="center" vertical="center"/>
    </xf>
    <xf numFmtId="0" fontId="0" fillId="0" borderId="67" xfId="0" applyBorder="1"/>
    <xf numFmtId="0" fontId="11" fillId="25" borderId="42" xfId="0" applyFont="1" applyFill="1" applyBorder="1" applyAlignment="1">
      <alignment horizontal="center" vertical="center" wrapText="1"/>
    </xf>
    <xf numFmtId="0" fontId="11" fillId="21" borderId="42" xfId="0" applyFont="1" applyFill="1" applyBorder="1" applyAlignment="1">
      <alignment horizontal="center" vertical="center" wrapText="1"/>
    </xf>
    <xf numFmtId="0" fontId="11" fillId="27" borderId="42" xfId="0" applyFont="1" applyFill="1" applyBorder="1" applyAlignment="1">
      <alignment horizontal="center" vertical="center" wrapText="1"/>
    </xf>
    <xf numFmtId="0" fontId="19" fillId="27" borderId="11" xfId="0" applyFont="1" applyFill="1" applyBorder="1" applyAlignment="1">
      <alignment horizontal="center" vertical="center" wrapText="1"/>
    </xf>
    <xf numFmtId="0" fontId="10" fillId="32" borderId="11" xfId="0" applyFont="1" applyFill="1" applyBorder="1" applyAlignment="1">
      <alignment horizontal="center" vertical="center"/>
    </xf>
    <xf numFmtId="0" fontId="10" fillId="32" borderId="42"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0" fillId="0" borderId="11" xfId="0" applyBorder="1"/>
    <xf numFmtId="0" fontId="11" fillId="31" borderId="54" xfId="0" applyFont="1" applyFill="1" applyBorder="1" applyAlignment="1">
      <alignment horizontal="center" vertical="center" wrapText="1"/>
    </xf>
    <xf numFmtId="0" fontId="17" fillId="23" borderId="5" xfId="0" applyFont="1" applyFill="1" applyBorder="1" applyAlignment="1">
      <alignment horizontal="center" vertical="center" textRotation="90"/>
    </xf>
    <xf numFmtId="0" fontId="17" fillId="23" borderId="1" xfId="0" applyFont="1" applyFill="1" applyBorder="1" applyAlignment="1">
      <alignment horizontal="center" vertical="center" textRotation="90"/>
    </xf>
    <xf numFmtId="0" fontId="17" fillId="23" borderId="9" xfId="0" applyFont="1" applyFill="1" applyBorder="1" applyAlignment="1">
      <alignment horizontal="center" vertical="center" textRotation="90"/>
    </xf>
    <xf numFmtId="0" fontId="17" fillId="23" borderId="13" xfId="0" applyFont="1" applyFill="1" applyBorder="1" applyAlignment="1">
      <alignment horizontal="center" vertical="center" textRotation="90"/>
    </xf>
    <xf numFmtId="2" fontId="4" fillId="14" borderId="2" xfId="0" applyNumberFormat="1" applyFont="1" applyFill="1" applyBorder="1" applyAlignment="1">
      <alignment horizontal="center" vertical="center"/>
    </xf>
    <xf numFmtId="2" fontId="4" fillId="14" borderId="35" xfId="0" applyNumberFormat="1" applyFont="1" applyFill="1" applyBorder="1" applyAlignment="1">
      <alignment horizontal="center" vertical="center"/>
    </xf>
    <xf numFmtId="2" fontId="4" fillId="14" borderId="37"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1" fillId="22" borderId="53" xfId="0" applyFont="1" applyFill="1" applyBorder="1" applyAlignment="1">
      <alignment horizontal="center" vertical="center"/>
    </xf>
    <xf numFmtId="0" fontId="11" fillId="22" borderId="51" xfId="0" applyFont="1" applyFill="1" applyBorder="1" applyAlignment="1">
      <alignment horizontal="center" vertical="center"/>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11" fillId="20" borderId="53" xfId="0" applyFont="1" applyFill="1" applyBorder="1" applyAlignment="1">
      <alignment horizontal="center" vertical="center"/>
    </xf>
    <xf numFmtId="0" fontId="11" fillId="20" borderId="51" xfId="0" applyFont="1" applyFill="1" applyBorder="1" applyAlignment="1">
      <alignment horizontal="center" vertical="center"/>
    </xf>
    <xf numFmtId="0" fontId="16" fillId="0" borderId="59"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1" fillId="24" borderId="3" xfId="0" applyFont="1" applyFill="1" applyBorder="1" applyAlignment="1">
      <alignment horizontal="center" vertical="center"/>
    </xf>
    <xf numFmtId="0" fontId="11" fillId="24" borderId="9" xfId="0" applyFont="1" applyFill="1" applyBorder="1" applyAlignment="1">
      <alignment horizontal="center" vertical="center"/>
    </xf>
    <xf numFmtId="0" fontId="11" fillId="24"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9" xfId="0" applyFont="1" applyFill="1" applyBorder="1" applyAlignment="1">
      <alignment horizontal="center" vertical="center" wrapText="1"/>
    </xf>
    <xf numFmtId="2" fontId="4" fillId="2" borderId="14" xfId="0" applyNumberFormat="1" applyFont="1" applyFill="1" applyBorder="1" applyAlignment="1">
      <alignment horizontal="center" vertical="center"/>
    </xf>
    <xf numFmtId="2" fontId="4" fillId="2" borderId="22" xfId="0" applyNumberFormat="1" applyFont="1" applyFill="1" applyBorder="1" applyAlignment="1">
      <alignment horizontal="center" vertical="center"/>
    </xf>
    <xf numFmtId="2" fontId="4" fillId="3" borderId="15" xfId="0" applyNumberFormat="1" applyFont="1" applyFill="1" applyBorder="1" applyAlignment="1">
      <alignment horizontal="center" vertical="center"/>
    </xf>
    <xf numFmtId="2" fontId="4" fillId="3" borderId="27" xfId="0" applyNumberFormat="1" applyFont="1" applyFill="1" applyBorder="1" applyAlignment="1">
      <alignment horizontal="center" vertical="center"/>
    </xf>
    <xf numFmtId="0" fontId="9" fillId="0" borderId="5" xfId="0" applyFont="1" applyFill="1" applyBorder="1" applyAlignment="1">
      <alignment horizontal="center" wrapText="1"/>
    </xf>
    <xf numFmtId="0" fontId="9" fillId="0" borderId="38" xfId="0" applyFont="1" applyFill="1" applyBorder="1" applyAlignment="1">
      <alignment horizontal="center" wrapText="1"/>
    </xf>
    <xf numFmtId="0" fontId="9" fillId="0" borderId="29" xfId="0" applyFont="1" applyFill="1" applyBorder="1" applyAlignment="1">
      <alignment horizontal="center" wrapText="1"/>
    </xf>
    <xf numFmtId="0" fontId="9" fillId="0" borderId="40" xfId="0" applyFont="1" applyFill="1" applyBorder="1" applyAlignment="1">
      <alignment horizontal="center" wrapText="1"/>
    </xf>
    <xf numFmtId="2" fontId="13" fillId="5" borderId="2" xfId="0" applyNumberFormat="1" applyFont="1" applyFill="1" applyBorder="1" applyAlignment="1">
      <alignment horizontal="center"/>
    </xf>
    <xf numFmtId="2" fontId="13" fillId="5" borderId="35" xfId="0" applyNumberFormat="1" applyFont="1" applyFill="1" applyBorder="1" applyAlignment="1">
      <alignment horizontal="center"/>
    </xf>
    <xf numFmtId="0" fontId="3" fillId="0" borderId="5" xfId="0" applyFont="1" applyFill="1" applyBorder="1" applyAlignment="1">
      <alignment horizontal="center" vertical="center"/>
    </xf>
    <xf numFmtId="0" fontId="3" fillId="0" borderId="29" xfId="0" applyFont="1" applyFill="1" applyBorder="1" applyAlignment="1">
      <alignment horizontal="center" vertical="center"/>
    </xf>
    <xf numFmtId="0" fontId="17" fillId="11" borderId="5" xfId="0" applyFont="1" applyFill="1" applyBorder="1" applyAlignment="1">
      <alignment horizontal="center" vertical="center" textRotation="90"/>
    </xf>
    <xf numFmtId="0" fontId="17" fillId="11" borderId="1" xfId="0" applyFont="1" applyFill="1" applyBorder="1" applyAlignment="1">
      <alignment horizontal="center" vertical="center" textRotation="90"/>
    </xf>
    <xf numFmtId="0" fontId="17" fillId="18" borderId="3" xfId="0" applyFont="1" applyFill="1" applyBorder="1" applyAlignment="1">
      <alignment horizontal="center" vertical="center" textRotation="90"/>
    </xf>
    <xf numFmtId="0" fontId="18" fillId="18" borderId="9" xfId="0" applyFont="1" applyFill="1" applyBorder="1" applyAlignment="1">
      <alignment horizontal="center" vertical="center" textRotation="90"/>
    </xf>
    <xf numFmtId="0" fontId="18" fillId="18" borderId="13" xfId="0" applyFont="1" applyFill="1" applyBorder="1" applyAlignment="1">
      <alignment horizontal="center" vertical="center" textRotation="90"/>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2" fontId="6" fillId="14" borderId="2" xfId="0" applyNumberFormat="1" applyFont="1" applyFill="1" applyBorder="1" applyAlignment="1">
      <alignment horizontal="center" vertical="center" wrapText="1"/>
    </xf>
    <xf numFmtId="2" fontId="6" fillId="14" borderId="35" xfId="0" applyNumberFormat="1" applyFont="1" applyFill="1" applyBorder="1" applyAlignment="1">
      <alignment horizontal="center" vertical="center" wrapText="1"/>
    </xf>
    <xf numFmtId="2" fontId="6" fillId="14" borderId="37" xfId="0" applyNumberFormat="1"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11" fillId="21" borderId="6" xfId="0" applyFont="1" applyFill="1" applyBorder="1" applyAlignment="1">
      <alignment horizontal="center" vertical="center"/>
    </xf>
    <xf numFmtId="0" fontId="11" fillId="21" borderId="25" xfId="0" applyFont="1" applyFill="1" applyBorder="1" applyAlignment="1">
      <alignment horizontal="center" vertical="center"/>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2" fillId="13" borderId="28"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2" fillId="13" borderId="27" xfId="0" applyFont="1" applyFill="1" applyBorder="1" applyAlignment="1">
      <alignment horizontal="center" vertical="center" wrapText="1"/>
    </xf>
    <xf numFmtId="0" fontId="0" fillId="0" borderId="0" xfId="0" applyFill="1" applyBorder="1" applyAlignment="1">
      <alignment horizontal="center" vertical="center" wrapText="1"/>
    </xf>
    <xf numFmtId="0" fontId="11" fillId="17" borderId="6" xfId="0" applyFont="1" applyFill="1" applyBorder="1" applyAlignment="1">
      <alignment horizontal="center" vertical="center"/>
    </xf>
    <xf numFmtId="0" fontId="11" fillId="17" borderId="10" xfId="0" applyFont="1" applyFill="1" applyBorder="1" applyAlignment="1">
      <alignment horizontal="center" vertical="center"/>
    </xf>
    <xf numFmtId="0" fontId="16" fillId="0" borderId="42" xfId="0" applyFont="1" applyBorder="1" applyAlignment="1">
      <alignment horizontal="center" vertical="center" wrapText="1"/>
    </xf>
    <xf numFmtId="0" fontId="10" fillId="9" borderId="6" xfId="0" applyFont="1" applyFill="1" applyBorder="1" applyAlignment="1">
      <alignment horizontal="center" vertical="center"/>
    </xf>
    <xf numFmtId="0" fontId="10" fillId="9" borderId="25"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25" xfId="0" applyFont="1" applyFill="1" applyBorder="1" applyAlignment="1">
      <alignment horizontal="center" vertical="center"/>
    </xf>
    <xf numFmtId="0" fontId="15" fillId="11" borderId="55" xfId="0" applyFont="1" applyFill="1" applyBorder="1" applyAlignment="1">
      <alignment horizontal="center" vertical="center"/>
    </xf>
    <xf numFmtId="0" fontId="15" fillId="11" borderId="54"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1" fillId="12" borderId="6" xfId="0" applyFont="1" applyFill="1" applyBorder="1" applyAlignment="1">
      <alignment horizontal="center" vertical="center"/>
    </xf>
    <xf numFmtId="0" fontId="11" fillId="12" borderId="10" xfId="0" applyFont="1" applyFill="1" applyBorder="1" applyAlignment="1">
      <alignment horizontal="center" vertical="center"/>
    </xf>
    <xf numFmtId="2" fontId="13" fillId="5" borderId="5" xfId="0" applyNumberFormat="1" applyFont="1" applyFill="1" applyBorder="1" applyAlignment="1">
      <alignment horizontal="center"/>
    </xf>
    <xf numFmtId="2" fontId="13" fillId="5" borderId="4" xfId="0" applyNumberFormat="1" applyFont="1" applyFill="1" applyBorder="1" applyAlignment="1">
      <alignment horizontal="center"/>
    </xf>
    <xf numFmtId="2" fontId="13" fillId="5" borderId="38" xfId="0" applyNumberFormat="1" applyFont="1" applyFill="1" applyBorder="1" applyAlignment="1">
      <alignment horizontal="center"/>
    </xf>
    <xf numFmtId="2" fontId="4" fillId="4" borderId="44" xfId="0" applyNumberFormat="1" applyFont="1" applyFill="1" applyBorder="1" applyAlignment="1">
      <alignment horizontal="center" vertical="center"/>
    </xf>
    <xf numFmtId="2" fontId="4" fillId="4" borderId="49" xfId="0" applyNumberFormat="1" applyFont="1" applyFill="1" applyBorder="1" applyAlignment="1">
      <alignment horizontal="center" vertical="center"/>
    </xf>
    <xf numFmtId="0" fontId="9" fillId="0" borderId="1" xfId="0" applyFont="1" applyFill="1" applyBorder="1" applyAlignment="1">
      <alignment horizontal="center" wrapText="1"/>
    </xf>
    <xf numFmtId="0" fontId="9" fillId="0" borderId="39" xfId="0" applyFont="1" applyFill="1" applyBorder="1" applyAlignment="1">
      <alignment horizontal="center" wrapText="1"/>
    </xf>
    <xf numFmtId="0" fontId="17" fillId="28" borderId="5" xfId="0" applyFont="1" applyFill="1" applyBorder="1" applyAlignment="1">
      <alignment horizontal="center" vertical="center" textRotation="90" wrapText="1"/>
    </xf>
    <xf numFmtId="0" fontId="17" fillId="28" borderId="1" xfId="0" applyFont="1" applyFill="1" applyBorder="1" applyAlignment="1">
      <alignment horizontal="center" vertical="center" textRotation="90" wrapText="1"/>
    </xf>
    <xf numFmtId="0" fontId="17" fillId="28" borderId="9" xfId="0" applyFont="1" applyFill="1" applyBorder="1" applyAlignment="1">
      <alignment horizontal="center" vertical="center" textRotation="90" wrapText="1"/>
    </xf>
    <xf numFmtId="0" fontId="17" fillId="28" borderId="13" xfId="0" applyFont="1" applyFill="1" applyBorder="1" applyAlignment="1">
      <alignment horizontal="center" vertical="center" textRotation="90"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1" fillId="29" borderId="6" xfId="0" applyFont="1" applyFill="1" applyBorder="1" applyAlignment="1">
      <alignment horizontal="center" vertical="center"/>
    </xf>
    <xf numFmtId="0" fontId="11" fillId="29" borderId="25" xfId="0" applyFont="1" applyFill="1" applyBorder="1" applyAlignment="1">
      <alignment horizontal="center" vertical="center"/>
    </xf>
    <xf numFmtId="0" fontId="11" fillId="19" borderId="10" xfId="0" applyFont="1" applyFill="1" applyBorder="1" applyAlignment="1">
      <alignment horizontal="center" vertical="center"/>
    </xf>
    <xf numFmtId="0" fontId="11" fillId="19" borderId="25" xfId="0" applyFont="1" applyFill="1" applyBorder="1" applyAlignment="1">
      <alignment horizontal="center" vertical="center"/>
    </xf>
    <xf numFmtId="0" fontId="3" fillId="0" borderId="5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1" fillId="28" borderId="20" xfId="0" applyFont="1" applyFill="1" applyBorder="1" applyAlignment="1">
      <alignment horizontal="center" vertical="center"/>
    </xf>
    <xf numFmtId="0" fontId="11" fillId="28" borderId="21" xfId="0" applyFont="1" applyFill="1" applyBorder="1" applyAlignment="1">
      <alignment horizontal="center" vertical="center"/>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2" fontId="4" fillId="4" borderId="45" xfId="0" applyNumberFormat="1"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3" fillId="0" borderId="9" xfId="0" applyFont="1" applyFill="1" applyBorder="1" applyAlignment="1">
      <alignment horizontal="center" vertical="center" wrapText="1"/>
    </xf>
    <xf numFmtId="0" fontId="14" fillId="8" borderId="30" xfId="0" applyFont="1" applyFill="1" applyBorder="1" applyAlignment="1">
      <alignment horizontal="center" vertical="center" wrapText="1"/>
    </xf>
    <xf numFmtId="0" fontId="14" fillId="8" borderId="63" xfId="0" applyFont="1" applyFill="1" applyBorder="1" applyAlignment="1">
      <alignment horizontal="center" vertical="center" wrapText="1"/>
    </xf>
    <xf numFmtId="0" fontId="14" fillId="8" borderId="66" xfId="0" applyFont="1" applyFill="1" applyBorder="1" applyAlignment="1">
      <alignment horizontal="center" vertical="center" wrapText="1"/>
    </xf>
    <xf numFmtId="0" fontId="16" fillId="0" borderId="49" xfId="0" applyFont="1" applyBorder="1" applyAlignment="1">
      <alignment horizontal="center" vertical="center" wrapText="1"/>
    </xf>
    <xf numFmtId="2" fontId="4" fillId="2" borderId="20" xfId="0" applyNumberFormat="1" applyFont="1" applyFill="1" applyBorder="1" applyAlignment="1">
      <alignment horizontal="center" vertical="center"/>
    </xf>
    <xf numFmtId="2" fontId="4" fillId="2" borderId="21" xfId="0" applyNumberFormat="1" applyFont="1" applyFill="1" applyBorder="1" applyAlignment="1">
      <alignment horizontal="center" vertical="center"/>
    </xf>
    <xf numFmtId="2" fontId="4" fillId="4" borderId="46" xfId="0" applyNumberFormat="1" applyFont="1" applyFill="1" applyBorder="1" applyAlignment="1">
      <alignment horizontal="center" vertical="center"/>
    </xf>
    <xf numFmtId="2" fontId="13" fillId="3" borderId="28" xfId="0" applyNumberFormat="1" applyFont="1" applyFill="1" applyBorder="1" applyAlignment="1">
      <alignment horizontal="center"/>
    </xf>
    <xf numFmtId="2" fontId="13" fillId="3" borderId="26" xfId="0" applyNumberFormat="1" applyFont="1" applyFill="1" applyBorder="1" applyAlignment="1">
      <alignment horizontal="center"/>
    </xf>
    <xf numFmtId="2" fontId="13" fillId="3" borderId="27" xfId="0" applyNumberFormat="1" applyFont="1" applyFill="1" applyBorder="1" applyAlignment="1">
      <alignment horizontal="center"/>
    </xf>
    <xf numFmtId="0" fontId="2" fillId="13" borderId="41" xfId="0" applyFont="1" applyFill="1" applyBorder="1" applyAlignment="1">
      <alignment horizontal="center" vertical="center" wrapText="1"/>
    </xf>
    <xf numFmtId="0" fontId="2" fillId="13" borderId="43" xfId="0" applyFont="1" applyFill="1" applyBorder="1" applyAlignment="1">
      <alignment horizontal="center" vertical="center" wrapText="1"/>
    </xf>
    <xf numFmtId="2" fontId="4" fillId="2" borderId="30" xfId="0" applyNumberFormat="1" applyFont="1" applyFill="1" applyBorder="1" applyAlignment="1">
      <alignment horizontal="center" vertical="center"/>
    </xf>
    <xf numFmtId="2" fontId="4" fillId="2" borderId="66" xfId="0" applyNumberFormat="1" applyFont="1" applyFill="1" applyBorder="1" applyAlignment="1">
      <alignment horizontal="center" vertical="center"/>
    </xf>
    <xf numFmtId="2" fontId="4" fillId="3" borderId="28" xfId="0" applyNumberFormat="1" applyFont="1" applyFill="1" applyBorder="1" applyAlignment="1">
      <alignment horizontal="center" vertical="center"/>
    </xf>
    <xf numFmtId="0" fontId="20" fillId="0" borderId="56" xfId="0" applyFont="1" applyFill="1" applyBorder="1" applyAlignment="1">
      <alignment horizontal="center"/>
    </xf>
    <xf numFmtId="0" fontId="20" fillId="0" borderId="57" xfId="0" applyFont="1" applyFill="1" applyBorder="1" applyAlignment="1">
      <alignment horizontal="center"/>
    </xf>
    <xf numFmtId="0" fontId="20" fillId="0" borderId="58" xfId="0" applyFont="1" applyFill="1" applyBorder="1" applyAlignment="1">
      <alignment horizontal="center"/>
    </xf>
    <xf numFmtId="0" fontId="22" fillId="11" borderId="18" xfId="0" applyFont="1" applyFill="1" applyBorder="1" applyAlignment="1">
      <alignment horizontal="center" vertical="center"/>
    </xf>
    <xf numFmtId="0" fontId="22" fillId="7" borderId="18"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47" xfId="0" applyFont="1" applyFill="1" applyBorder="1" applyAlignment="1">
      <alignment horizontal="center" vertical="center"/>
    </xf>
    <xf numFmtId="0" fontId="22" fillId="7" borderId="12" xfId="0" applyFont="1" applyFill="1" applyBorder="1" applyAlignment="1">
      <alignment horizontal="center" vertical="center"/>
    </xf>
    <xf numFmtId="0" fontId="22" fillId="7" borderId="54" xfId="0" applyFont="1" applyFill="1" applyBorder="1" applyAlignment="1">
      <alignment horizontal="center" vertical="center"/>
    </xf>
    <xf numFmtId="0" fontId="22" fillId="11" borderId="12" xfId="0" applyFont="1" applyFill="1" applyBorder="1" applyAlignment="1">
      <alignment horizontal="center" vertical="center"/>
    </xf>
    <xf numFmtId="0" fontId="22" fillId="11" borderId="54"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59" xfId="0" applyFont="1" applyFill="1" applyBorder="1" applyAlignment="1">
      <alignment horizontal="center" vertical="center"/>
    </xf>
    <xf numFmtId="0" fontId="22" fillId="23" borderId="11" xfId="0" applyFont="1" applyFill="1" applyBorder="1" applyAlignment="1">
      <alignment horizontal="center" vertical="center" wrapText="1"/>
    </xf>
    <xf numFmtId="0" fontId="22" fillId="23" borderId="42" xfId="0" applyFont="1" applyFill="1" applyBorder="1" applyAlignment="1">
      <alignment horizontal="center" vertical="center" wrapText="1"/>
    </xf>
    <xf numFmtId="0" fontId="22" fillId="23" borderId="18" xfId="0" applyFont="1" applyFill="1" applyBorder="1" applyAlignment="1">
      <alignment horizontal="center" vertical="center" wrapText="1"/>
    </xf>
    <xf numFmtId="0" fontId="22" fillId="23" borderId="47" xfId="0" applyFont="1" applyFill="1" applyBorder="1" applyAlignment="1">
      <alignment horizontal="center" vertical="center" wrapText="1"/>
    </xf>
    <xf numFmtId="0" fontId="21" fillId="6" borderId="12" xfId="0" applyFont="1" applyFill="1" applyBorder="1" applyAlignment="1">
      <alignment horizontal="center" vertical="center"/>
    </xf>
    <xf numFmtId="0" fontId="21" fillId="6" borderId="54" xfId="0"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59" xfId="0" applyFont="1" applyBorder="1" applyAlignment="1">
      <alignment horizontal="center" vertical="center"/>
    </xf>
    <xf numFmtId="0" fontId="21" fillId="0" borderId="12" xfId="0" applyFont="1" applyBorder="1" applyAlignment="1">
      <alignment horizontal="center" vertical="center"/>
    </xf>
    <xf numFmtId="0" fontId="21" fillId="0" borderId="54" xfId="0" applyFon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FF2525"/>
      <color rgb="FF00FFFF"/>
      <color rgb="FF66FF33"/>
      <color rgb="FFFCDD20"/>
      <color rgb="FFFFFF66"/>
      <color rgb="FFFF3300"/>
      <color rgb="FFCC99FF"/>
      <color rgb="FFFCC0F8"/>
      <color rgb="FFCC00FF"/>
      <color rgb="FFD57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69"/>
  <sheetViews>
    <sheetView tabSelected="1" zoomScale="58" zoomScaleNormal="58" workbookViewId="0">
      <selection activeCell="A55" sqref="A55:I69"/>
    </sheetView>
  </sheetViews>
  <sheetFormatPr baseColWidth="10" defaultRowHeight="15"/>
  <cols>
    <col min="1" max="1" width="16.5" bestFit="1" customWidth="1"/>
    <col min="2" max="2" width="41.83203125" bestFit="1" customWidth="1"/>
    <col min="3" max="3" width="57.83203125" customWidth="1"/>
    <col min="4" max="4" width="55.1640625" style="29" customWidth="1"/>
    <col min="9" max="9" width="21.6640625" customWidth="1"/>
    <col min="11" max="20" width="26.6640625" customWidth="1"/>
    <col min="21" max="21" width="11.5" style="47"/>
  </cols>
  <sheetData>
    <row r="2" spans="1:21" ht="16" thickBot="1">
      <c r="A2" s="25"/>
      <c r="K2" s="21"/>
      <c r="L2" s="21"/>
      <c r="M2" s="21"/>
      <c r="N2" s="21"/>
      <c r="O2" s="21"/>
      <c r="P2" s="22"/>
      <c r="Q2" s="22"/>
      <c r="R2" s="21"/>
      <c r="S2" s="22"/>
      <c r="T2" s="22"/>
      <c r="U2" s="21"/>
    </row>
    <row r="3" spans="1:21" ht="27" thickBot="1">
      <c r="B3" s="16"/>
      <c r="C3" s="16"/>
      <c r="D3" s="100"/>
      <c r="E3" s="27" t="s">
        <v>6</v>
      </c>
      <c r="F3" s="28" t="s">
        <v>8</v>
      </c>
      <c r="G3" s="26" t="s">
        <v>7</v>
      </c>
      <c r="H3" s="195" t="s">
        <v>3</v>
      </c>
      <c r="I3" s="196"/>
      <c r="K3" s="21"/>
      <c r="L3" s="21"/>
      <c r="M3" s="21"/>
      <c r="N3" s="21"/>
      <c r="O3" s="21"/>
      <c r="P3" s="22"/>
      <c r="Q3" s="21"/>
      <c r="R3" s="21"/>
      <c r="T3" s="21"/>
      <c r="U3" s="21"/>
    </row>
    <row r="4" spans="1:21" ht="31" thickBot="1">
      <c r="A4" s="17" t="s">
        <v>4</v>
      </c>
      <c r="B4" s="73" t="s">
        <v>0</v>
      </c>
      <c r="C4" s="18" t="s">
        <v>1</v>
      </c>
      <c r="D4" s="19" t="s">
        <v>2</v>
      </c>
      <c r="E4" s="199" t="s">
        <v>5</v>
      </c>
      <c r="F4" s="200"/>
      <c r="G4" s="200"/>
      <c r="H4" s="197"/>
      <c r="I4" s="198"/>
    </row>
    <row r="5" spans="1:21" ht="65.25" customHeight="1">
      <c r="A5" s="203" t="s">
        <v>9</v>
      </c>
      <c r="B5" s="208" t="s">
        <v>10</v>
      </c>
      <c r="C5" s="214" t="s">
        <v>22</v>
      </c>
      <c r="D5" s="85" t="s">
        <v>92</v>
      </c>
      <c r="E5" s="75">
        <v>1</v>
      </c>
      <c r="F5" s="2"/>
      <c r="G5" s="3"/>
      <c r="H5" s="230" t="s">
        <v>45</v>
      </c>
      <c r="I5" s="221" t="s">
        <v>17</v>
      </c>
      <c r="U5" s="226"/>
    </row>
    <row r="6" spans="1:21" ht="67.5" customHeight="1" thickBot="1">
      <c r="A6" s="204"/>
      <c r="B6" s="209"/>
      <c r="C6" s="215"/>
      <c r="D6" s="99" t="s">
        <v>91</v>
      </c>
      <c r="E6" s="76">
        <v>1</v>
      </c>
      <c r="F6" s="6"/>
      <c r="G6" s="7"/>
      <c r="H6" s="231"/>
      <c r="I6" s="222"/>
      <c r="U6" s="226"/>
    </row>
    <row r="7" spans="1:21" ht="50" customHeight="1" thickBot="1">
      <c r="A7" s="204"/>
      <c r="B7" s="218"/>
      <c r="C7" s="39" t="s">
        <v>23</v>
      </c>
      <c r="D7" s="83" t="s">
        <v>93</v>
      </c>
      <c r="E7" s="76"/>
      <c r="F7" s="6"/>
      <c r="G7" s="7">
        <v>3</v>
      </c>
      <c r="H7" s="35" t="s">
        <v>15</v>
      </c>
      <c r="I7" s="36" t="s">
        <v>16</v>
      </c>
      <c r="U7" s="226"/>
    </row>
    <row r="8" spans="1:21" s="29" customFormat="1" ht="88.5" customHeight="1">
      <c r="A8" s="204"/>
      <c r="B8" s="216" t="s">
        <v>11</v>
      </c>
      <c r="C8" s="81" t="s">
        <v>24</v>
      </c>
      <c r="D8" s="82" t="s">
        <v>27</v>
      </c>
      <c r="E8" s="75">
        <v>2</v>
      </c>
      <c r="F8" s="2"/>
      <c r="G8" s="3"/>
      <c r="H8" s="227" t="s">
        <v>46</v>
      </c>
      <c r="I8" s="221" t="s">
        <v>42</v>
      </c>
      <c r="U8" s="226"/>
    </row>
    <row r="9" spans="1:21" ht="72.75" customHeight="1" thickBot="1">
      <c r="A9" s="204"/>
      <c r="B9" s="217"/>
      <c r="C9" s="40" t="s">
        <v>25</v>
      </c>
      <c r="D9" s="83" t="s">
        <v>26</v>
      </c>
      <c r="E9" s="77">
        <v>1</v>
      </c>
      <c r="F9" s="12"/>
      <c r="G9" s="30"/>
      <c r="H9" s="228"/>
      <c r="I9" s="229"/>
      <c r="U9" s="226"/>
    </row>
    <row r="10" spans="1:21" ht="73.5" customHeight="1">
      <c r="A10" s="204"/>
      <c r="B10" s="216" t="s">
        <v>12</v>
      </c>
      <c r="C10" s="81" t="s">
        <v>82</v>
      </c>
      <c r="D10" s="93" t="s">
        <v>80</v>
      </c>
      <c r="E10" s="75"/>
      <c r="F10" s="2"/>
      <c r="G10" s="34">
        <v>4</v>
      </c>
      <c r="H10" s="235" t="s">
        <v>47</v>
      </c>
      <c r="I10" s="221" t="s">
        <v>14</v>
      </c>
      <c r="U10" s="226"/>
    </row>
    <row r="11" spans="1:21" s="29" customFormat="1" ht="71.25" customHeight="1" thickBot="1">
      <c r="A11" s="204"/>
      <c r="B11" s="217"/>
      <c r="C11" s="40" t="s">
        <v>81</v>
      </c>
      <c r="D11" s="92" t="s">
        <v>79</v>
      </c>
      <c r="E11" s="77"/>
      <c r="F11" s="12"/>
      <c r="G11" s="30">
        <v>0.5</v>
      </c>
      <c r="H11" s="236"/>
      <c r="I11" s="229"/>
      <c r="U11" s="226"/>
    </row>
    <row r="12" spans="1:21" ht="36.75" customHeight="1">
      <c r="A12" s="204"/>
      <c r="B12" s="208" t="s">
        <v>13</v>
      </c>
      <c r="C12" s="223" t="s">
        <v>84</v>
      </c>
      <c r="D12" s="85" t="s">
        <v>85</v>
      </c>
      <c r="E12" s="75">
        <v>1</v>
      </c>
      <c r="F12" s="2"/>
      <c r="G12" s="3">
        <v>0.5</v>
      </c>
      <c r="H12" s="232" t="s">
        <v>43</v>
      </c>
      <c r="I12" s="221" t="s">
        <v>44</v>
      </c>
      <c r="U12" s="226"/>
    </row>
    <row r="13" spans="1:21" ht="23">
      <c r="A13" s="204"/>
      <c r="B13" s="209"/>
      <c r="C13" s="224"/>
      <c r="D13" s="86" t="s">
        <v>86</v>
      </c>
      <c r="E13" s="76">
        <v>1</v>
      </c>
      <c r="F13" s="6"/>
      <c r="G13" s="7">
        <v>1</v>
      </c>
      <c r="H13" s="233"/>
      <c r="I13" s="229"/>
      <c r="U13" s="226"/>
    </row>
    <row r="14" spans="1:21" ht="54" customHeight="1" thickBot="1">
      <c r="A14" s="204"/>
      <c r="B14" s="210"/>
      <c r="C14" s="225"/>
      <c r="D14" s="96" t="s">
        <v>83</v>
      </c>
      <c r="E14" s="77"/>
      <c r="F14" s="12"/>
      <c r="G14" s="13">
        <v>1.5</v>
      </c>
      <c r="H14" s="234"/>
      <c r="I14" s="222"/>
      <c r="U14" s="226"/>
    </row>
    <row r="15" spans="1:21" ht="24" thickBot="1">
      <c r="B15" s="14"/>
      <c r="C15" s="14"/>
      <c r="D15" s="84" t="s">
        <v>19</v>
      </c>
      <c r="E15" s="94">
        <f>SUM(E5:E14)</f>
        <v>7</v>
      </c>
      <c r="F15" s="94">
        <f>SUM(F5:F14)</f>
        <v>0</v>
      </c>
      <c r="G15" s="95">
        <f>SUM(G5:G14)</f>
        <v>10.5</v>
      </c>
    </row>
    <row r="16" spans="1:21" ht="24" thickBot="1">
      <c r="B16" s="4"/>
      <c r="C16" s="4"/>
      <c r="D16" s="33" t="s">
        <v>18</v>
      </c>
      <c r="E16" s="211">
        <f>E15+F15+G15</f>
        <v>17.5</v>
      </c>
      <c r="F16" s="212"/>
      <c r="G16" s="213"/>
    </row>
    <row r="17" spans="1:9" ht="16" thickBot="1">
      <c r="D17" s="101"/>
    </row>
    <row r="18" spans="1:9" ht="27" thickBot="1">
      <c r="B18" s="16"/>
      <c r="C18" s="16"/>
      <c r="D18" s="100"/>
      <c r="E18" s="27" t="s">
        <v>6</v>
      </c>
      <c r="F18" s="28" t="s">
        <v>8</v>
      </c>
      <c r="G18" s="26" t="s">
        <v>7</v>
      </c>
      <c r="H18" s="195" t="s">
        <v>3</v>
      </c>
      <c r="I18" s="196"/>
    </row>
    <row r="19" spans="1:9" ht="31" thickBot="1">
      <c r="A19" s="17" t="s">
        <v>4</v>
      </c>
      <c r="B19" s="17" t="s">
        <v>0</v>
      </c>
      <c r="C19" s="18" t="s">
        <v>1</v>
      </c>
      <c r="D19" s="19" t="s">
        <v>2</v>
      </c>
      <c r="E19" s="199" t="s">
        <v>5</v>
      </c>
      <c r="F19" s="200"/>
      <c r="G19" s="200"/>
      <c r="H19" s="197"/>
      <c r="I19" s="198"/>
    </row>
    <row r="20" spans="1:9" ht="69" customHeight="1">
      <c r="A20" s="205" t="s">
        <v>21</v>
      </c>
      <c r="B20" s="237" t="s">
        <v>28</v>
      </c>
      <c r="C20" s="97" t="s">
        <v>87</v>
      </c>
      <c r="D20" s="38" t="s">
        <v>88</v>
      </c>
      <c r="E20" s="1">
        <v>3</v>
      </c>
      <c r="F20" s="2"/>
      <c r="G20" s="3"/>
      <c r="H20" s="240" t="s">
        <v>31</v>
      </c>
      <c r="I20" s="221" t="s">
        <v>30</v>
      </c>
    </row>
    <row r="21" spans="1:9" ht="63.75" customHeight="1">
      <c r="A21" s="206"/>
      <c r="B21" s="238"/>
      <c r="C21" s="51" t="s">
        <v>90</v>
      </c>
      <c r="D21" s="98" t="s">
        <v>89</v>
      </c>
      <c r="E21" s="5">
        <v>4</v>
      </c>
      <c r="F21" s="6"/>
      <c r="G21" s="7"/>
      <c r="H21" s="241"/>
      <c r="I21" s="229"/>
    </row>
    <row r="22" spans="1:9" ht="84.75" customHeight="1" thickBot="1">
      <c r="A22" s="206"/>
      <c r="B22" s="239"/>
      <c r="C22" s="104" t="s">
        <v>95</v>
      </c>
      <c r="D22" s="37" t="s">
        <v>94</v>
      </c>
      <c r="E22" s="11"/>
      <c r="F22" s="12"/>
      <c r="G22" s="13">
        <v>4.5</v>
      </c>
      <c r="H22" s="71" t="s">
        <v>120</v>
      </c>
      <c r="I22" s="50" t="s">
        <v>121</v>
      </c>
    </row>
    <row r="23" spans="1:9" ht="69" customHeight="1">
      <c r="A23" s="206"/>
      <c r="B23" s="201" t="s">
        <v>29</v>
      </c>
      <c r="C23" s="52" t="s">
        <v>96</v>
      </c>
      <c r="D23" s="102" t="s">
        <v>98</v>
      </c>
      <c r="E23" s="1"/>
      <c r="F23" s="2"/>
      <c r="G23" s="3">
        <v>3</v>
      </c>
      <c r="H23" s="219" t="s">
        <v>32</v>
      </c>
      <c r="I23" s="221" t="s">
        <v>188</v>
      </c>
    </row>
    <row r="24" spans="1:9" ht="51.75" customHeight="1" thickBot="1">
      <c r="A24" s="207"/>
      <c r="B24" s="202"/>
      <c r="C24" s="46" t="s">
        <v>97</v>
      </c>
      <c r="D24" s="106" t="s">
        <v>99</v>
      </c>
      <c r="E24" s="11"/>
      <c r="F24" s="12"/>
      <c r="G24" s="13">
        <v>3</v>
      </c>
      <c r="H24" s="220"/>
      <c r="I24" s="222"/>
    </row>
    <row r="25" spans="1:9" ht="24" thickBot="1">
      <c r="B25" s="14"/>
      <c r="C25" s="14"/>
      <c r="D25" s="31" t="s">
        <v>19</v>
      </c>
      <c r="E25" s="31">
        <f>SUM(E20:E24)</f>
        <v>7</v>
      </c>
      <c r="F25" s="31">
        <f>SUM(F20:F24)</f>
        <v>0</v>
      </c>
      <c r="G25" s="32">
        <f>SUM(G20:G24)</f>
        <v>10.5</v>
      </c>
    </row>
    <row r="26" spans="1:9" ht="24" thickBot="1">
      <c r="B26" s="4"/>
      <c r="C26" s="4"/>
      <c r="D26" s="15" t="s">
        <v>18</v>
      </c>
      <c r="E26" s="167">
        <f>(E25+F25+G25)</f>
        <v>17.5</v>
      </c>
      <c r="F26" s="168"/>
      <c r="G26" s="169"/>
    </row>
    <row r="31" spans="1:9" ht="16" thickBot="1"/>
    <row r="32" spans="1:9" ht="27" customHeight="1" thickBot="1">
      <c r="B32" s="16"/>
      <c r="C32" s="16"/>
      <c r="D32" s="100"/>
      <c r="E32" s="27" t="s">
        <v>6</v>
      </c>
      <c r="F32" s="28" t="s">
        <v>8</v>
      </c>
      <c r="G32" s="26" t="s">
        <v>7</v>
      </c>
      <c r="H32" s="195" t="s">
        <v>3</v>
      </c>
      <c r="I32" s="196"/>
    </row>
    <row r="33" spans="1:9" ht="31" thickBot="1">
      <c r="A33" s="17" t="s">
        <v>4</v>
      </c>
      <c r="B33" s="73" t="s">
        <v>0</v>
      </c>
      <c r="C33" s="18" t="s">
        <v>1</v>
      </c>
      <c r="D33" s="19" t="s">
        <v>2</v>
      </c>
      <c r="E33" s="242" t="s">
        <v>5</v>
      </c>
      <c r="F33" s="243"/>
      <c r="G33" s="244"/>
      <c r="H33" s="247"/>
      <c r="I33" s="248"/>
    </row>
    <row r="34" spans="1:9" ht="69" customHeight="1">
      <c r="A34" s="163" t="s">
        <v>122</v>
      </c>
      <c r="B34" s="253" t="s">
        <v>33</v>
      </c>
      <c r="C34" s="109" t="s">
        <v>117</v>
      </c>
      <c r="D34" s="118" t="s">
        <v>100</v>
      </c>
      <c r="E34" s="116">
        <v>1</v>
      </c>
      <c r="F34" s="117"/>
      <c r="G34" s="120"/>
      <c r="H34" s="121"/>
      <c r="I34" s="276" t="s">
        <v>37</v>
      </c>
    </row>
    <row r="35" spans="1:9" ht="65.25" customHeight="1">
      <c r="A35" s="164"/>
      <c r="B35" s="275"/>
      <c r="C35" s="113" t="s">
        <v>102</v>
      </c>
      <c r="D35" s="99" t="s">
        <v>104</v>
      </c>
      <c r="E35" s="8">
        <v>1</v>
      </c>
      <c r="F35" s="9"/>
      <c r="G35" s="10"/>
      <c r="H35" s="122" t="s">
        <v>37</v>
      </c>
      <c r="I35" s="277"/>
    </row>
    <row r="36" spans="1:9" ht="78.75" customHeight="1" thickBot="1">
      <c r="A36" s="164"/>
      <c r="B36" s="254"/>
      <c r="C36" s="136" t="s">
        <v>101</v>
      </c>
      <c r="D36" s="119" t="s">
        <v>103</v>
      </c>
      <c r="E36" s="11">
        <v>1</v>
      </c>
      <c r="F36" s="12"/>
      <c r="G36" s="13"/>
      <c r="H36" s="123"/>
      <c r="I36" s="278"/>
    </row>
    <row r="37" spans="1:9" ht="128.25" customHeight="1">
      <c r="A37" s="165"/>
      <c r="B37" s="170" t="s">
        <v>34</v>
      </c>
      <c r="C37" s="112" t="s">
        <v>105</v>
      </c>
      <c r="D37" s="115" t="s">
        <v>107</v>
      </c>
      <c r="E37" s="89">
        <v>1</v>
      </c>
      <c r="F37" s="90"/>
      <c r="G37" s="91"/>
      <c r="H37" s="172" t="s">
        <v>41</v>
      </c>
      <c r="I37" s="174" t="s">
        <v>38</v>
      </c>
    </row>
    <row r="38" spans="1:9" ht="83.25" customHeight="1" thickBot="1">
      <c r="A38" s="165"/>
      <c r="B38" s="171"/>
      <c r="C38" s="111" t="s">
        <v>106</v>
      </c>
      <c r="D38" s="125" t="s">
        <v>108</v>
      </c>
      <c r="E38" s="11">
        <v>1</v>
      </c>
      <c r="F38" s="12"/>
      <c r="G38" s="13"/>
      <c r="H38" s="173"/>
      <c r="I38" s="175"/>
    </row>
    <row r="39" spans="1:9" ht="95.25" customHeight="1">
      <c r="A39" s="165"/>
      <c r="B39" s="176" t="s">
        <v>35</v>
      </c>
      <c r="C39" s="132" t="s">
        <v>109</v>
      </c>
      <c r="D39" s="103" t="s">
        <v>111</v>
      </c>
      <c r="E39" s="127">
        <v>1</v>
      </c>
      <c r="F39" s="90"/>
      <c r="G39" s="91"/>
      <c r="H39" s="178" t="s">
        <v>50</v>
      </c>
      <c r="I39" s="180" t="s">
        <v>49</v>
      </c>
    </row>
    <row r="40" spans="1:9" ht="53.25" customHeight="1" thickBot="1">
      <c r="A40" s="165"/>
      <c r="B40" s="177"/>
      <c r="C40" s="133" t="s">
        <v>110</v>
      </c>
      <c r="D40" s="130" t="s">
        <v>112</v>
      </c>
      <c r="E40" s="114">
        <v>2</v>
      </c>
      <c r="F40" s="42"/>
      <c r="G40" s="44"/>
      <c r="H40" s="179"/>
      <c r="I40" s="175"/>
    </row>
    <row r="41" spans="1:9" ht="51.75" customHeight="1">
      <c r="A41" s="164"/>
      <c r="B41" s="201" t="s">
        <v>36</v>
      </c>
      <c r="C41" s="131" t="s">
        <v>115</v>
      </c>
      <c r="D41" s="128" t="s">
        <v>118</v>
      </c>
      <c r="E41" s="75"/>
      <c r="F41" s="2"/>
      <c r="G41" s="34">
        <v>4.5</v>
      </c>
      <c r="H41" s="184" t="s">
        <v>40</v>
      </c>
      <c r="I41" s="181" t="s">
        <v>39</v>
      </c>
    </row>
    <row r="42" spans="1:9" ht="63" customHeight="1">
      <c r="A42" s="164"/>
      <c r="B42" s="274"/>
      <c r="C42" s="129" t="s">
        <v>116</v>
      </c>
      <c r="D42" s="86" t="s">
        <v>119</v>
      </c>
      <c r="E42" s="76"/>
      <c r="F42" s="6"/>
      <c r="G42" s="78">
        <v>3</v>
      </c>
      <c r="H42" s="185"/>
      <c r="I42" s="182"/>
    </row>
    <row r="43" spans="1:9" ht="67.5" customHeight="1">
      <c r="A43" s="164"/>
      <c r="B43" s="274"/>
      <c r="C43" s="187" t="s">
        <v>113</v>
      </c>
      <c r="D43" s="189" t="s">
        <v>114</v>
      </c>
      <c r="E43" s="191"/>
      <c r="F43" s="193"/>
      <c r="G43" s="245">
        <v>4.5</v>
      </c>
      <c r="H43" s="185"/>
      <c r="I43" s="182"/>
    </row>
    <row r="44" spans="1:9" ht="1.5" customHeight="1" thickBot="1">
      <c r="A44" s="166"/>
      <c r="B44" s="202"/>
      <c r="C44" s="188"/>
      <c r="D44" s="190"/>
      <c r="E44" s="192"/>
      <c r="F44" s="194"/>
      <c r="G44" s="246"/>
      <c r="H44" s="186"/>
      <c r="I44" s="183"/>
    </row>
    <row r="45" spans="1:9" ht="24" thickBot="1">
      <c r="B45" s="14"/>
      <c r="C45" s="14"/>
      <c r="D45" s="80" t="s">
        <v>19</v>
      </c>
      <c r="E45" s="80">
        <f>SUM(E34:E44)</f>
        <v>8</v>
      </c>
      <c r="F45" s="80">
        <f>SUM(F35:F40)</f>
        <v>0</v>
      </c>
      <c r="G45" s="124">
        <f>SUM(G34:G44)</f>
        <v>12</v>
      </c>
    </row>
    <row r="46" spans="1:9" ht="24" thickBot="1">
      <c r="B46" s="4"/>
      <c r="C46" s="4"/>
      <c r="D46" s="15" t="s">
        <v>48</v>
      </c>
      <c r="E46" s="167">
        <f>(E45+F45+G45)</f>
        <v>20</v>
      </c>
      <c r="F46" s="168"/>
      <c r="G46" s="169"/>
    </row>
    <row r="48" spans="1:9" ht="16" thickBot="1"/>
    <row r="49" spans="1:9" ht="24" thickBot="1">
      <c r="D49" s="31" t="s">
        <v>20</v>
      </c>
      <c r="E49" s="31" t="e">
        <f>#REF!+E15+E25+E45</f>
        <v>#REF!</v>
      </c>
      <c r="F49" s="31" t="e">
        <f>#REF!+F15+F25</f>
        <v>#REF!</v>
      </c>
      <c r="G49" s="32" t="e">
        <f>#REF!+G15+G25+G45</f>
        <v>#REF!</v>
      </c>
    </row>
    <row r="54" spans="1:9" ht="16" thickBot="1"/>
    <row r="55" spans="1:9" ht="27" thickBot="1">
      <c r="B55" s="16"/>
      <c r="C55" s="16"/>
      <c r="D55" s="100"/>
      <c r="E55" s="27" t="s">
        <v>6</v>
      </c>
      <c r="F55" s="28" t="s">
        <v>8</v>
      </c>
      <c r="G55" s="26" t="s">
        <v>7</v>
      </c>
      <c r="H55" s="195" t="s">
        <v>3</v>
      </c>
      <c r="I55" s="196"/>
    </row>
    <row r="56" spans="1:9" ht="31" thickBot="1">
      <c r="A56" s="17" t="s">
        <v>4</v>
      </c>
      <c r="B56" s="73" t="s">
        <v>0</v>
      </c>
      <c r="C56" s="74" t="s">
        <v>148</v>
      </c>
      <c r="D56" s="74" t="s">
        <v>144</v>
      </c>
      <c r="E56" s="242" t="s">
        <v>5</v>
      </c>
      <c r="F56" s="243"/>
      <c r="G56" s="244"/>
      <c r="H56" s="197"/>
      <c r="I56" s="198"/>
    </row>
    <row r="57" spans="1:9" ht="30" customHeight="1">
      <c r="A57" s="249" t="s">
        <v>123</v>
      </c>
      <c r="B57" s="170" t="s">
        <v>136</v>
      </c>
      <c r="C57" s="237" t="s">
        <v>134</v>
      </c>
      <c r="D57" s="267" t="s">
        <v>143</v>
      </c>
      <c r="E57" s="284">
        <v>2</v>
      </c>
      <c r="F57" s="287"/>
      <c r="G57" s="266">
        <v>3</v>
      </c>
      <c r="H57" s="280" t="s">
        <v>125</v>
      </c>
      <c r="I57" s="264" t="s">
        <v>124</v>
      </c>
    </row>
    <row r="58" spans="1:9">
      <c r="A58" s="250"/>
      <c r="B58" s="279"/>
      <c r="C58" s="238"/>
      <c r="D58" s="268"/>
      <c r="E58" s="285"/>
      <c r="F58" s="288"/>
      <c r="G58" s="286"/>
      <c r="H58" s="281"/>
      <c r="I58" s="265"/>
    </row>
    <row r="59" spans="1:9" ht="3.75" customHeight="1" thickBot="1">
      <c r="A59" s="250"/>
      <c r="B59" s="171"/>
      <c r="C59" s="239"/>
      <c r="D59" s="269"/>
      <c r="E59" s="192"/>
      <c r="F59" s="289"/>
      <c r="G59" s="246"/>
      <c r="H59" s="282"/>
      <c r="I59" s="283"/>
    </row>
    <row r="60" spans="1:9" ht="23.25" customHeight="1">
      <c r="A60" s="251"/>
      <c r="B60" s="253" t="s">
        <v>126</v>
      </c>
      <c r="C60" s="270" t="s">
        <v>130</v>
      </c>
      <c r="D60" s="290" t="s">
        <v>143</v>
      </c>
      <c r="E60" s="292">
        <v>1</v>
      </c>
      <c r="F60" s="294"/>
      <c r="G60" s="266">
        <v>1.5</v>
      </c>
      <c r="H60" s="255" t="s">
        <v>149</v>
      </c>
      <c r="I60" s="221" t="s">
        <v>150</v>
      </c>
    </row>
    <row r="61" spans="1:9" ht="28.5" customHeight="1" thickBot="1">
      <c r="A61" s="251"/>
      <c r="B61" s="254"/>
      <c r="C61" s="271"/>
      <c r="D61" s="291"/>
      <c r="E61" s="293"/>
      <c r="F61" s="194"/>
      <c r="G61" s="246"/>
      <c r="H61" s="256"/>
      <c r="I61" s="222"/>
    </row>
    <row r="62" spans="1:9" ht="23.25" customHeight="1">
      <c r="A62" s="251"/>
      <c r="B62" s="253" t="s">
        <v>127</v>
      </c>
      <c r="C62" s="270" t="s">
        <v>131</v>
      </c>
      <c r="D62" s="272" t="s">
        <v>145</v>
      </c>
      <c r="E62" s="284"/>
      <c r="F62" s="294"/>
      <c r="G62" s="266"/>
      <c r="H62" s="257" t="s">
        <v>149</v>
      </c>
      <c r="I62" s="229" t="s">
        <v>150</v>
      </c>
    </row>
    <row r="63" spans="1:9" ht="24" customHeight="1" thickBot="1">
      <c r="A63" s="251"/>
      <c r="B63" s="254"/>
      <c r="C63" s="271"/>
      <c r="D63" s="273"/>
      <c r="E63" s="192"/>
      <c r="F63" s="194"/>
      <c r="G63" s="246"/>
      <c r="H63" s="258"/>
      <c r="I63" s="222"/>
    </row>
    <row r="64" spans="1:9" ht="42" customHeight="1">
      <c r="A64" s="250"/>
      <c r="B64" s="259" t="s">
        <v>128</v>
      </c>
      <c r="C64" s="135" t="s">
        <v>132</v>
      </c>
      <c r="D64" s="267" t="s">
        <v>146</v>
      </c>
      <c r="E64" s="75">
        <v>1</v>
      </c>
      <c r="F64" s="2"/>
      <c r="G64" s="34">
        <v>1.5</v>
      </c>
      <c r="H64" s="262" t="s">
        <v>149</v>
      </c>
      <c r="I64" s="264" t="s">
        <v>150</v>
      </c>
    </row>
    <row r="65" spans="1:9" ht="31.5" customHeight="1">
      <c r="A65" s="250"/>
      <c r="B65" s="260"/>
      <c r="C65" s="187" t="s">
        <v>133</v>
      </c>
      <c r="D65" s="268"/>
      <c r="E65" s="191">
        <v>1</v>
      </c>
      <c r="F65" s="193"/>
      <c r="G65" s="245">
        <v>1.5</v>
      </c>
      <c r="H65" s="263"/>
      <c r="I65" s="265"/>
    </row>
    <row r="66" spans="1:9" ht="15.75" customHeight="1" thickBot="1">
      <c r="A66" s="250"/>
      <c r="B66" s="261"/>
      <c r="C66" s="188"/>
      <c r="D66" s="269"/>
      <c r="E66" s="192"/>
      <c r="F66" s="194"/>
      <c r="G66" s="246"/>
      <c r="H66" s="263"/>
      <c r="I66" s="265"/>
    </row>
    <row r="67" spans="1:9" ht="47.25" customHeight="1" thickBot="1">
      <c r="A67" s="252"/>
      <c r="B67" s="134" t="s">
        <v>129</v>
      </c>
      <c r="C67" s="110" t="s">
        <v>135</v>
      </c>
      <c r="D67" s="105" t="s">
        <v>147</v>
      </c>
      <c r="E67" s="41">
        <v>3</v>
      </c>
      <c r="F67" s="43"/>
      <c r="G67" s="45">
        <v>4.5</v>
      </c>
      <c r="H67" s="126" t="s">
        <v>187</v>
      </c>
      <c r="I67" s="79" t="s">
        <v>186</v>
      </c>
    </row>
    <row r="68" spans="1:9" ht="24" thickBot="1">
      <c r="B68" s="14"/>
      <c r="C68" s="14"/>
      <c r="D68" s="31" t="s">
        <v>19</v>
      </c>
      <c r="E68" s="31">
        <f>SUM(E57:E67)</f>
        <v>8</v>
      </c>
      <c r="F68" s="31">
        <f>SUM(F58:F63)</f>
        <v>0</v>
      </c>
      <c r="G68" s="32">
        <f>SUM(G57:G67)</f>
        <v>12</v>
      </c>
    </row>
    <row r="69" spans="1:9" ht="24" thickBot="1">
      <c r="B69" s="4"/>
      <c r="C69" s="4"/>
      <c r="D69" s="15" t="s">
        <v>48</v>
      </c>
      <c r="E69" s="167">
        <f>(E68+F68+G68)</f>
        <v>20</v>
      </c>
      <c r="F69" s="168"/>
      <c r="G69" s="169"/>
    </row>
  </sheetData>
  <mergeCells count="85">
    <mergeCell ref="F65:F66"/>
    <mergeCell ref="G65:G66"/>
    <mergeCell ref="E62:E63"/>
    <mergeCell ref="F62:F63"/>
    <mergeCell ref="G62:G63"/>
    <mergeCell ref="E69:G69"/>
    <mergeCell ref="B41:B44"/>
    <mergeCell ref="B34:B36"/>
    <mergeCell ref="I34:I36"/>
    <mergeCell ref="B57:B59"/>
    <mergeCell ref="H57:H59"/>
    <mergeCell ref="I57:I59"/>
    <mergeCell ref="C57:C59"/>
    <mergeCell ref="D57:D59"/>
    <mergeCell ref="E57:E59"/>
    <mergeCell ref="G57:G59"/>
    <mergeCell ref="F57:F59"/>
    <mergeCell ref="C60:C61"/>
    <mergeCell ref="D60:D61"/>
    <mergeCell ref="E60:E61"/>
    <mergeCell ref="F60:F61"/>
    <mergeCell ref="A57:A67"/>
    <mergeCell ref="B60:B61"/>
    <mergeCell ref="H60:H61"/>
    <mergeCell ref="I60:I61"/>
    <mergeCell ref="B62:B63"/>
    <mergeCell ref="H62:H63"/>
    <mergeCell ref="I62:I63"/>
    <mergeCell ref="B64:B66"/>
    <mergeCell ref="H64:H66"/>
    <mergeCell ref="I64:I66"/>
    <mergeCell ref="G60:G61"/>
    <mergeCell ref="D64:D66"/>
    <mergeCell ref="C62:C63"/>
    <mergeCell ref="D62:D63"/>
    <mergeCell ref="C65:C66"/>
    <mergeCell ref="E65:E66"/>
    <mergeCell ref="B20:B22"/>
    <mergeCell ref="E19:G19"/>
    <mergeCell ref="H20:H21"/>
    <mergeCell ref="I20:I21"/>
    <mergeCell ref="H55:I56"/>
    <mergeCell ref="E56:G56"/>
    <mergeCell ref="G43:G44"/>
    <mergeCell ref="H32:I33"/>
    <mergeCell ref="E33:G33"/>
    <mergeCell ref="U5:U14"/>
    <mergeCell ref="H8:H9"/>
    <mergeCell ref="I8:I9"/>
    <mergeCell ref="H5:H6"/>
    <mergeCell ref="I5:I6"/>
    <mergeCell ref="H12:H14"/>
    <mergeCell ref="I12:I14"/>
    <mergeCell ref="H10:H11"/>
    <mergeCell ref="I10:I11"/>
    <mergeCell ref="H3:I4"/>
    <mergeCell ref="E4:G4"/>
    <mergeCell ref="E26:G26"/>
    <mergeCell ref="B23:B24"/>
    <mergeCell ref="A5:A14"/>
    <mergeCell ref="A20:A24"/>
    <mergeCell ref="B12:B14"/>
    <mergeCell ref="E16:G16"/>
    <mergeCell ref="C5:C6"/>
    <mergeCell ref="B8:B9"/>
    <mergeCell ref="B10:B11"/>
    <mergeCell ref="B5:B7"/>
    <mergeCell ref="H23:H24"/>
    <mergeCell ref="I23:I24"/>
    <mergeCell ref="H18:I19"/>
    <mergeCell ref="C12:C14"/>
    <mergeCell ref="A34:A44"/>
    <mergeCell ref="E46:G46"/>
    <mergeCell ref="B37:B38"/>
    <mergeCell ref="H37:H38"/>
    <mergeCell ref="I37:I38"/>
    <mergeCell ref="B39:B40"/>
    <mergeCell ref="H39:H40"/>
    <mergeCell ref="I39:I40"/>
    <mergeCell ref="I41:I44"/>
    <mergeCell ref="H41:H44"/>
    <mergeCell ref="C43:C44"/>
    <mergeCell ref="D43:D44"/>
    <mergeCell ref="E43:E44"/>
    <mergeCell ref="F43:F44"/>
  </mergeCells>
  <pageMargins left="0.7" right="0.7" top="0.75" bottom="0.75" header="0.3" footer="0.3"/>
  <pageSetup paperSize="9" scale="18"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6"/>
  <sheetViews>
    <sheetView zoomScale="58" zoomScaleNormal="58" workbookViewId="0">
      <selection activeCell="J3" sqref="J3:L14"/>
    </sheetView>
  </sheetViews>
  <sheetFormatPr baseColWidth="10" defaultRowHeight="15"/>
  <cols>
    <col min="1" max="1" width="15.5" style="53" customWidth="1"/>
    <col min="2" max="6" width="30.6640625" style="53" customWidth="1"/>
    <col min="7" max="7" width="15.5" style="53" customWidth="1"/>
    <col min="8" max="9" width="30.6640625" customWidth="1"/>
    <col min="10" max="10" width="15.6640625" customWidth="1"/>
    <col min="11" max="17" width="30.6640625" customWidth="1"/>
  </cols>
  <sheetData>
    <row r="1" spans="1:16" ht="16" thickBot="1"/>
    <row r="2" spans="1:16" ht="40" customHeight="1" thickBot="1">
      <c r="A2" s="295" t="s">
        <v>189</v>
      </c>
      <c r="B2" s="296"/>
      <c r="C2" s="296"/>
      <c r="D2" s="296"/>
      <c r="E2" s="296"/>
      <c r="F2" s="296"/>
      <c r="G2" s="296"/>
      <c r="H2" s="296"/>
      <c r="I2" s="296"/>
      <c r="J2" s="296"/>
      <c r="K2" s="296"/>
      <c r="L2" s="297"/>
      <c r="M2" s="47"/>
      <c r="N2" s="47"/>
      <c r="O2" s="47"/>
      <c r="P2" s="47"/>
    </row>
    <row r="3" spans="1:16" ht="40" customHeight="1" thickTop="1">
      <c r="A3" s="20"/>
      <c r="B3" s="299" t="s">
        <v>155</v>
      </c>
      <c r="C3" s="299"/>
      <c r="D3" s="21"/>
      <c r="E3" s="310" t="s">
        <v>161</v>
      </c>
      <c r="F3" s="311"/>
      <c r="G3" s="68"/>
      <c r="H3" s="298" t="s">
        <v>77</v>
      </c>
      <c r="I3" s="298"/>
      <c r="J3" s="21"/>
      <c r="K3" s="300" t="s">
        <v>78</v>
      </c>
      <c r="L3" s="301"/>
      <c r="M3" s="47"/>
      <c r="N3" s="47"/>
      <c r="O3" s="47"/>
      <c r="P3" s="47"/>
    </row>
    <row r="4" spans="1:16" ht="40" customHeight="1">
      <c r="A4" s="20"/>
      <c r="B4" s="302" t="s">
        <v>168</v>
      </c>
      <c r="C4" s="303"/>
      <c r="D4" s="21"/>
      <c r="E4" s="308" t="s">
        <v>168</v>
      </c>
      <c r="F4" s="309"/>
      <c r="G4" s="68"/>
      <c r="H4" s="304" t="s">
        <v>181</v>
      </c>
      <c r="I4" s="305"/>
      <c r="J4" s="21"/>
      <c r="K4" s="306" t="s">
        <v>181</v>
      </c>
      <c r="L4" s="307"/>
      <c r="M4" s="47"/>
      <c r="N4" s="47"/>
      <c r="O4" s="47"/>
      <c r="P4" s="47"/>
    </row>
    <row r="5" spans="1:16" ht="40" customHeight="1">
      <c r="A5" s="20"/>
      <c r="B5" s="57" t="s">
        <v>51</v>
      </c>
      <c r="C5" s="57" t="s">
        <v>7</v>
      </c>
      <c r="D5" s="64"/>
      <c r="E5" s="57" t="s">
        <v>51</v>
      </c>
      <c r="F5" s="69" t="s">
        <v>7</v>
      </c>
      <c r="G5" s="68"/>
      <c r="H5" s="57" t="s">
        <v>51</v>
      </c>
      <c r="I5" s="57" t="s">
        <v>7</v>
      </c>
      <c r="J5" s="64"/>
      <c r="K5" s="57" t="s">
        <v>51</v>
      </c>
      <c r="L5" s="69" t="s">
        <v>7</v>
      </c>
      <c r="M5" s="47"/>
      <c r="N5" s="47"/>
      <c r="O5" s="47"/>
      <c r="P5" s="47"/>
    </row>
    <row r="6" spans="1:16" ht="40" customHeight="1">
      <c r="A6" s="70" t="s">
        <v>60</v>
      </c>
      <c r="B6" s="49" t="s">
        <v>169</v>
      </c>
      <c r="C6" s="49" t="s">
        <v>164</v>
      </c>
      <c r="D6" s="156" t="s">
        <v>52</v>
      </c>
      <c r="E6" s="312" t="s">
        <v>159</v>
      </c>
      <c r="F6" s="313"/>
      <c r="G6" s="143" t="s">
        <v>62</v>
      </c>
      <c r="H6" s="59" t="s">
        <v>138</v>
      </c>
      <c r="I6" s="61" t="s">
        <v>141</v>
      </c>
      <c r="J6" s="66" t="s">
        <v>72</v>
      </c>
      <c r="K6" s="65" t="s">
        <v>30</v>
      </c>
      <c r="L6" s="149" t="s">
        <v>151</v>
      </c>
      <c r="M6" s="55"/>
      <c r="N6" s="55"/>
      <c r="O6" s="55"/>
      <c r="P6" s="62"/>
    </row>
    <row r="7" spans="1:16" ht="40" customHeight="1">
      <c r="A7" s="70" t="s">
        <v>61</v>
      </c>
      <c r="B7" s="49" t="s">
        <v>165</v>
      </c>
      <c r="C7" s="49" t="s">
        <v>165</v>
      </c>
      <c r="D7" s="56" t="s">
        <v>53</v>
      </c>
      <c r="E7" s="155" t="s">
        <v>137</v>
      </c>
      <c r="F7" s="155" t="s">
        <v>137</v>
      </c>
      <c r="G7" s="58" t="s">
        <v>63</v>
      </c>
      <c r="H7" s="59" t="s">
        <v>138</v>
      </c>
      <c r="I7" s="61" t="s">
        <v>141</v>
      </c>
      <c r="J7" s="66" t="s">
        <v>73</v>
      </c>
      <c r="K7" s="65" t="s">
        <v>30</v>
      </c>
      <c r="L7" s="149" t="s">
        <v>151</v>
      </c>
      <c r="M7" s="55"/>
      <c r="N7" s="55"/>
      <c r="O7" s="55"/>
      <c r="P7" s="62"/>
    </row>
    <row r="8" spans="1:16" ht="40" customHeight="1">
      <c r="A8" s="139" t="s">
        <v>152</v>
      </c>
      <c r="B8" s="49" t="s">
        <v>166</v>
      </c>
      <c r="C8" s="49" t="s">
        <v>166</v>
      </c>
      <c r="D8" s="68" t="s">
        <v>54</v>
      </c>
      <c r="E8" s="88" t="s">
        <v>37</v>
      </c>
      <c r="F8" s="108" t="s">
        <v>158</v>
      </c>
      <c r="G8" s="58" t="s">
        <v>167</v>
      </c>
      <c r="H8" s="317" t="s">
        <v>66</v>
      </c>
      <c r="I8" s="318"/>
      <c r="J8" s="56" t="s">
        <v>74</v>
      </c>
      <c r="K8" s="65" t="s">
        <v>30</v>
      </c>
      <c r="L8" s="149" t="s">
        <v>151</v>
      </c>
      <c r="M8" s="55"/>
      <c r="N8" s="55"/>
      <c r="O8" s="55"/>
      <c r="P8" s="62"/>
    </row>
    <row r="9" spans="1:16" ht="40" customHeight="1">
      <c r="A9" s="139" t="s">
        <v>170</v>
      </c>
      <c r="B9" s="137" t="s">
        <v>172</v>
      </c>
      <c r="C9" s="137" t="s">
        <v>172</v>
      </c>
      <c r="D9" s="58" t="s">
        <v>59</v>
      </c>
      <c r="E9" s="88" t="s">
        <v>37</v>
      </c>
      <c r="F9" s="108" t="s">
        <v>158</v>
      </c>
      <c r="G9" s="58" t="s">
        <v>65</v>
      </c>
      <c r="H9" s="60" t="s">
        <v>139</v>
      </c>
      <c r="I9" s="48" t="s">
        <v>14</v>
      </c>
      <c r="J9" s="56" t="s">
        <v>176</v>
      </c>
      <c r="K9" s="67" t="s">
        <v>153</v>
      </c>
      <c r="L9" s="150" t="s">
        <v>185</v>
      </c>
      <c r="M9" s="55"/>
      <c r="N9" s="55"/>
      <c r="O9" s="55"/>
      <c r="P9" s="63"/>
    </row>
    <row r="10" spans="1:16" ht="40" customHeight="1">
      <c r="A10" s="70" t="s">
        <v>71</v>
      </c>
      <c r="B10" s="144" t="s">
        <v>173</v>
      </c>
      <c r="C10" s="144" t="s">
        <v>173</v>
      </c>
      <c r="D10" s="56" t="s">
        <v>55</v>
      </c>
      <c r="E10" s="88" t="s">
        <v>37</v>
      </c>
      <c r="F10" s="108" t="s">
        <v>158</v>
      </c>
      <c r="G10" s="58" t="s">
        <v>67</v>
      </c>
      <c r="H10" s="60" t="s">
        <v>139</v>
      </c>
      <c r="I10" s="48" t="s">
        <v>14</v>
      </c>
      <c r="J10" s="140" t="s">
        <v>156</v>
      </c>
      <c r="K10" s="67" t="s">
        <v>153</v>
      </c>
      <c r="L10" s="150" t="s">
        <v>185</v>
      </c>
      <c r="M10" s="55"/>
      <c r="N10" s="55"/>
      <c r="O10" s="55"/>
      <c r="P10" s="54"/>
    </row>
    <row r="11" spans="1:16" ht="40" customHeight="1">
      <c r="A11" s="158" t="s">
        <v>180</v>
      </c>
      <c r="B11" s="159" t="s">
        <v>175</v>
      </c>
      <c r="C11" s="159" t="s">
        <v>175</v>
      </c>
      <c r="D11" s="56" t="s">
        <v>56</v>
      </c>
      <c r="E11" s="72" t="s">
        <v>38</v>
      </c>
      <c r="F11" s="108" t="s">
        <v>158</v>
      </c>
      <c r="G11" s="58" t="s">
        <v>68</v>
      </c>
      <c r="H11" s="60" t="s">
        <v>139</v>
      </c>
      <c r="I11" s="48" t="s">
        <v>14</v>
      </c>
      <c r="J11" s="140" t="s">
        <v>177</v>
      </c>
      <c r="K11" s="67" t="s">
        <v>153</v>
      </c>
      <c r="L11" s="150" t="s">
        <v>185</v>
      </c>
      <c r="M11" s="47"/>
      <c r="N11" s="47"/>
      <c r="O11" s="47"/>
      <c r="P11" s="47"/>
    </row>
    <row r="12" spans="1:16" ht="40" customHeight="1">
      <c r="A12" s="141" t="s">
        <v>75</v>
      </c>
      <c r="B12" s="145" t="s">
        <v>174</v>
      </c>
      <c r="C12" s="145" t="s">
        <v>174</v>
      </c>
      <c r="D12" s="56" t="s">
        <v>57</v>
      </c>
      <c r="E12" s="72" t="s">
        <v>38</v>
      </c>
      <c r="F12" s="108" t="s">
        <v>158</v>
      </c>
      <c r="G12" s="152" t="s">
        <v>69</v>
      </c>
      <c r="H12" s="157" t="s">
        <v>140</v>
      </c>
      <c r="I12" s="157" t="s">
        <v>142</v>
      </c>
      <c r="J12" s="56" t="s">
        <v>179</v>
      </c>
      <c r="K12" s="315" t="s">
        <v>178</v>
      </c>
      <c r="L12" s="316"/>
    </row>
    <row r="13" spans="1:16" ht="40" customHeight="1">
      <c r="A13" s="146" t="s">
        <v>184</v>
      </c>
      <c r="B13" s="145" t="s">
        <v>174</v>
      </c>
      <c r="C13" s="145" t="s">
        <v>174</v>
      </c>
      <c r="D13" s="107" t="s">
        <v>64</v>
      </c>
      <c r="E13" s="315" t="s">
        <v>58</v>
      </c>
      <c r="F13" s="316"/>
      <c r="G13" s="58" t="s">
        <v>70</v>
      </c>
      <c r="H13" s="157" t="s">
        <v>140</v>
      </c>
      <c r="I13" s="157" t="s">
        <v>142</v>
      </c>
      <c r="J13" s="56" t="s">
        <v>76</v>
      </c>
      <c r="K13" s="153" t="s">
        <v>160</v>
      </c>
      <c r="L13" s="154" t="s">
        <v>160</v>
      </c>
    </row>
    <row r="14" spans="1:16" ht="40" customHeight="1">
      <c r="A14" s="58"/>
      <c r="B14" s="58"/>
      <c r="C14" s="58"/>
      <c r="D14" s="138" t="s">
        <v>163</v>
      </c>
      <c r="E14" s="87" t="s">
        <v>157</v>
      </c>
      <c r="F14" s="160" t="s">
        <v>158</v>
      </c>
      <c r="G14" s="58" t="s">
        <v>171</v>
      </c>
      <c r="H14" s="314" t="s">
        <v>154</v>
      </c>
      <c r="I14" s="314"/>
      <c r="J14" s="162" t="s">
        <v>183</v>
      </c>
      <c r="K14" s="315" t="s">
        <v>182</v>
      </c>
      <c r="L14" s="316"/>
    </row>
    <row r="15" spans="1:16" ht="40" customHeight="1" thickBot="1">
      <c r="A15" s="58"/>
      <c r="B15" s="58"/>
      <c r="C15" s="58"/>
      <c r="D15" s="66" t="s">
        <v>162</v>
      </c>
      <c r="E15" s="87" t="s">
        <v>157</v>
      </c>
      <c r="F15" s="160" t="s">
        <v>158</v>
      </c>
      <c r="G15" s="58"/>
      <c r="H15" s="161"/>
      <c r="I15" s="161"/>
      <c r="J15" s="143"/>
      <c r="K15" s="142"/>
      <c r="L15" s="151"/>
    </row>
    <row r="16" spans="1:16" ht="39.75" customHeight="1">
      <c r="A16" s="147"/>
      <c r="B16" s="147"/>
      <c r="C16" s="147"/>
      <c r="D16" s="147"/>
      <c r="E16" s="147"/>
      <c r="F16" s="147"/>
      <c r="G16" s="147"/>
      <c r="H16" s="148"/>
      <c r="I16" s="148"/>
      <c r="J16" s="148"/>
      <c r="K16" s="148"/>
      <c r="L16" s="148"/>
    </row>
  </sheetData>
  <mergeCells count="15">
    <mergeCell ref="E6:F6"/>
    <mergeCell ref="H14:I14"/>
    <mergeCell ref="K12:L12"/>
    <mergeCell ref="K14:L14"/>
    <mergeCell ref="H8:I8"/>
    <mergeCell ref="E13:F13"/>
    <mergeCell ref="A2:L2"/>
    <mergeCell ref="H3:I3"/>
    <mergeCell ref="B3:C3"/>
    <mergeCell ref="K3:L3"/>
    <mergeCell ref="B4:C4"/>
    <mergeCell ref="H4:I4"/>
    <mergeCell ref="K4:L4"/>
    <mergeCell ref="E4:F4"/>
    <mergeCell ref="E3:F3"/>
  </mergeCells>
  <phoneticPr fontId="24" type="noConversion"/>
  <pageMargins left="0.25" right="0.25" top="0.75" bottom="0.75" header="0.3" footer="0.3"/>
  <pageSetup paperSize="9" scale="30" fitToHeight="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O1:AW1"/>
  <sheetViews>
    <sheetView workbookViewId="0">
      <selection activeCell="E18" sqref="E18"/>
    </sheetView>
  </sheetViews>
  <sheetFormatPr baseColWidth="10" defaultRowHeight="15"/>
  <sheetData>
    <row r="1" spans="41:49">
      <c r="AO1" s="21"/>
      <c r="AP1" s="21"/>
      <c r="AQ1" s="21"/>
      <c r="AR1" s="22"/>
      <c r="AS1" s="23"/>
      <c r="AT1" s="21"/>
      <c r="AU1" s="21"/>
      <c r="AV1" s="22"/>
      <c r="AW1"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Programmation PC-SVT</vt:lpstr>
      <vt:lpstr>Programmation datée</vt:lpstr>
      <vt:lpstr>Compétences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Pascale Mizzi</dc:creator>
  <cp:lastModifiedBy>julien.devauvre@gmail.com</cp:lastModifiedBy>
  <cp:lastPrinted>2021-08-30T16:51:38Z</cp:lastPrinted>
  <dcterms:created xsi:type="dcterms:W3CDTF">2016-03-22T15:47:43Z</dcterms:created>
  <dcterms:modified xsi:type="dcterms:W3CDTF">2021-09-14T17:21:30Z</dcterms:modified>
</cp:coreProperties>
</file>